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10 (Z5-SUR)\1_DOC_EDAR\HUETE\"/>
    </mc:Choice>
  </mc:AlternateContent>
  <xr:revisionPtr revIDLastSave="0" documentId="13_ncr:1_{67F8D680-2455-464A-815F-DC3EC02FB02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AUDALES" sheetId="1" r:id="rId1"/>
    <sheet name="ANALÍTICAS" sheetId="3" r:id="rId2"/>
    <sheet name="ENERGÍA EDAR" sheetId="8" r:id="rId3"/>
    <sheet name="REACTIVOS" sheetId="4" r:id="rId4"/>
    <sheet name="RESIDUOS" sheetId="5" r:id="rId5"/>
    <sheet name="OBSERVACIONES" sheetId="6" r:id="rId6"/>
  </sheets>
  <definedNames>
    <definedName name="_EDAR">'ENERGÍA EDAR'!$A$4:$G$4</definedName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ANALÍTICAS!$A$1:$L$333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0" i="1" l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39" i="1"/>
</calcChain>
</file>

<file path=xl/sharedStrings.xml><?xml version="1.0" encoding="utf-8"?>
<sst xmlns="http://schemas.openxmlformats.org/spreadsheetml/2006/main" count="1589" uniqueCount="388">
  <si>
    <t>Muestra</t>
  </si>
  <si>
    <t>* P = Puntual</t>
  </si>
  <si>
    <t>* C = Compuesta 24h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</si>
  <si>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</si>
  <si>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</si>
  <si>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</si>
  <si>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</si>
  <si>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</si>
  <si>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</si>
  <si>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</si>
  <si>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</si>
  <si>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</si>
  <si>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</si>
  <si>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</si>
  <si>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</si>
  <si>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Kw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</si>
  <si>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</si>
  <si>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</si>
  <si>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</si>
  <si>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</si>
  <si>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</si>
  <si>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</si>
  <si>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</si>
  <si>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</si>
  <si>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</si>
  <si>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</si>
  <si>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</si>
  <si>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</si>
  <si>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</si>
  <si>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</si>
  <si>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</si>
  <si>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</si>
  <si>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</si>
  <si>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</si>
  <si>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</si>
  <si>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</si>
  <si>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</si>
  <si>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</si>
  <si>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</si>
  <si>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</si>
  <si>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</si>
  <si>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</si>
  <si>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</si>
  <si>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</si>
  <si>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</si>
  <si>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</si>
  <si>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</si>
  <si>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</si>
  <si>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</si>
  <si>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</si>
  <si>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</si>
  <si>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</si>
  <si>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</si>
  <si>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</si>
  <si>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</si>
  <si>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t>EXCESO DE POTENCIA
(kWh)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</si>
  <si>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</si>
  <si>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</si>
  <si>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</si>
  <si>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</si>
  <si>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</si>
  <si>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</si>
  <si>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</si>
  <si>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</si>
  <si>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</si>
  <si>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</si>
  <si>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</si>
  <si>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</si>
  <si>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</si>
  <si>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</si>
  <si>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</si>
  <si>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</si>
  <si>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-</t>
  </si>
  <si>
    <t>E:P</t>
  </si>
  <si>
    <t>E:C</t>
  </si>
  <si>
    <t>03-01-22</t>
  </si>
  <si>
    <t>30-05-22</t>
  </si>
  <si>
    <t>13-06-22</t>
  </si>
  <si>
    <t>29-08-22</t>
  </si>
  <si>
    <t>05-09-22</t>
  </si>
  <si>
    <t>06-02-23</t>
  </si>
  <si>
    <t>20-02-23</t>
  </si>
  <si>
    <t>17-04-23</t>
  </si>
  <si>
    <t>15-05-23</t>
  </si>
  <si>
    <t>29-05-23</t>
  </si>
  <si>
    <t>26-06-23</t>
  </si>
  <si>
    <t>10-07-23</t>
  </si>
  <si>
    <t>24-07-23</t>
  </si>
  <si>
    <t>21-08-23</t>
  </si>
  <si>
    <t>04-09-23</t>
  </si>
  <si>
    <t>18-09-23</t>
  </si>
  <si>
    <t>16-10-23</t>
  </si>
  <si>
    <t>30-10-23</t>
  </si>
  <si>
    <t>13-11-23</t>
  </si>
  <si>
    <t>29-07-24</t>
  </si>
  <si>
    <t>19-09-24</t>
  </si>
  <si>
    <t>06-03-25</t>
  </si>
  <si>
    <t>04-07-22</t>
  </si>
  <si>
    <t>16-08-22</t>
  </si>
  <si>
    <t>12-09-22</t>
  </si>
  <si>
    <t>26-09-22</t>
  </si>
  <si>
    <t>05-12-22</t>
  </si>
  <si>
    <t>13-02-23</t>
  </si>
  <si>
    <t>13-03-23</t>
  </si>
  <si>
    <t>10-04-23</t>
  </si>
  <si>
    <t>08-05-23</t>
  </si>
  <si>
    <t>22-05-23</t>
  </si>
  <si>
    <t>05-06-23</t>
  </si>
  <si>
    <t>17-07-23</t>
  </si>
  <si>
    <t>28-08-23</t>
  </si>
  <si>
    <t>09-10-23</t>
  </si>
  <si>
    <t>18-12-23</t>
  </si>
  <si>
    <t>24-01-22</t>
  </si>
  <si>
    <t>19-06-23</t>
  </si>
  <si>
    <t>20-11-23</t>
  </si>
  <si>
    <t>19-03-25</t>
  </si>
  <si>
    <t>12-01-22</t>
  </si>
  <si>
    <t>19-01-22</t>
  </si>
  <si>
    <t>09-02-22</t>
  </si>
  <si>
    <t>20-04-22</t>
  </si>
  <si>
    <t>27-04-22</t>
  </si>
  <si>
    <t>04-05-22</t>
  </si>
  <si>
    <t>11-05-22</t>
  </si>
  <si>
    <t>18-05-22</t>
  </si>
  <si>
    <t>23-05-22</t>
  </si>
  <si>
    <t>08-07-22</t>
  </si>
  <si>
    <t>11-07-22</t>
  </si>
  <si>
    <t>19-07-22</t>
  </si>
  <si>
    <t>08-08-22</t>
  </si>
  <si>
    <t>22-08-22</t>
  </si>
  <si>
    <t>02-11-22</t>
  </si>
  <si>
    <t>27-12-22</t>
  </si>
  <si>
    <t>06-03-23</t>
  </si>
  <si>
    <t>03-04-23</t>
  </si>
  <si>
    <t>03-05-23</t>
  </si>
  <si>
    <t>03-07-23</t>
  </si>
  <si>
    <t>02-10-23</t>
  </si>
  <si>
    <t>23-10-23</t>
  </si>
  <si>
    <t>06-11-23</t>
  </si>
  <si>
    <t>04-12-23</t>
  </si>
  <si>
    <t>12-02-24</t>
  </si>
  <si>
    <t>07-03-24</t>
  </si>
  <si>
    <t>04-04-24</t>
  </si>
  <si>
    <t>11-04-24</t>
  </si>
  <si>
    <t>16-05-24</t>
  </si>
  <si>
    <t>06-06-24</t>
  </si>
  <si>
    <t>13-06-24</t>
  </si>
  <si>
    <t>20-06-24</t>
  </si>
  <si>
    <t>18-07-24</t>
  </si>
  <si>
    <t>20-02-25</t>
  </si>
  <si>
    <t>26-03-25</t>
  </si>
  <si>
    <t>02-04-25</t>
  </si>
  <si>
    <t/>
  </si>
  <si>
    <t>04-01-22</t>
  </si>
  <si>
    <t>11-01-22</t>
  </si>
  <si>
    <t>17-01-22</t>
  </si>
  <si>
    <t>31-01-22</t>
  </si>
  <si>
    <t>14-02-22</t>
  </si>
  <si>
    <t>07-03-22</t>
  </si>
  <si>
    <t>14-03-22</t>
  </si>
  <si>
    <t>28-03-22</t>
  </si>
  <si>
    <t>11-04-22</t>
  </si>
  <si>
    <t>25-04-22</t>
  </si>
  <si>
    <t>09-05-22</t>
  </si>
  <si>
    <t>06-06-22</t>
  </si>
  <si>
    <t>22-06-22</t>
  </si>
  <si>
    <t>27-07-22</t>
  </si>
  <si>
    <t>06-07-22</t>
  </si>
  <si>
    <t>18-07-22</t>
  </si>
  <si>
    <t>01-08-22</t>
  </si>
  <si>
    <t>11-10-22</t>
  </si>
  <si>
    <t>25-10-22</t>
  </si>
  <si>
    <t>08-11-22</t>
  </si>
  <si>
    <t>22-11-22</t>
  </si>
  <si>
    <t>20-12-22</t>
  </si>
  <si>
    <t>03-01-23</t>
  </si>
  <si>
    <t>17-01-23</t>
  </si>
  <si>
    <t>31-01-23</t>
  </si>
  <si>
    <t>01-03-23</t>
  </si>
  <si>
    <t>21-03-23</t>
  </si>
  <si>
    <t>28-03-23</t>
  </si>
  <si>
    <t>07-07-23</t>
  </si>
  <si>
    <t>16-08-23</t>
  </si>
  <si>
    <t>11-09-23</t>
  </si>
  <si>
    <t>26-09-23</t>
  </si>
  <si>
    <t>20-12-23</t>
  </si>
  <si>
    <t>23-01-24</t>
  </si>
  <si>
    <t>07-02-24</t>
  </si>
  <si>
    <t>20-02-24</t>
  </si>
  <si>
    <t>27-02-24</t>
  </si>
  <si>
    <t>04-03-24</t>
  </si>
  <si>
    <t>01-04-24</t>
  </si>
  <si>
    <t>08-04-24</t>
  </si>
  <si>
    <t>14-04-24</t>
  </si>
  <si>
    <t>21-04-24</t>
  </si>
  <si>
    <t>06-05-24</t>
  </si>
  <si>
    <t>13-05-24</t>
  </si>
  <si>
    <t>20-05-24</t>
  </si>
  <si>
    <t>03-06-24</t>
  </si>
  <si>
    <t>10-06-24</t>
  </si>
  <si>
    <t>17-06-24</t>
  </si>
  <si>
    <t>24-06-24</t>
  </si>
  <si>
    <t>01-07-24</t>
  </si>
  <si>
    <t>08-07-24</t>
  </si>
  <si>
    <t>15-07-24</t>
  </si>
  <si>
    <t>10-07-24</t>
  </si>
  <si>
    <t>22-07-24</t>
  </si>
  <si>
    <t>05-08-24</t>
  </si>
  <si>
    <t>12-08-24</t>
  </si>
  <si>
    <t>19-08-24</t>
  </si>
  <si>
    <t>26-08-24</t>
  </si>
  <si>
    <t>02-09-24</t>
  </si>
  <si>
    <t>09-09-24</t>
  </si>
  <si>
    <t>16-09-24</t>
  </si>
  <si>
    <t>23-09-24</t>
  </si>
  <si>
    <t>07-10-24</t>
  </si>
  <si>
    <t>14-10-24</t>
  </si>
  <si>
    <t>21-10-24</t>
  </si>
  <si>
    <t>28-10-24</t>
  </si>
  <si>
    <t>04-11-24</t>
  </si>
  <si>
    <t>11-11-24</t>
  </si>
  <si>
    <t>18-11-24</t>
  </si>
  <si>
    <t>25-11-24</t>
  </si>
  <si>
    <t>02-12-24</t>
  </si>
  <si>
    <t>09-12-24</t>
  </si>
  <si>
    <t>16-12-24</t>
  </si>
  <si>
    <t>23-12-24</t>
  </si>
  <si>
    <t>30-12-24</t>
  </si>
  <si>
    <t>07-01-25</t>
  </si>
  <si>
    <t>13-01-25</t>
  </si>
  <si>
    <t>21-01-25</t>
  </si>
  <si>
    <t>27-01-25</t>
  </si>
  <si>
    <t>04-02-25</t>
  </si>
  <si>
    <t>10-02-25</t>
  </si>
  <si>
    <t>19-02-25</t>
  </si>
  <si>
    <t>25-02-25</t>
  </si>
  <si>
    <t>04-03-25</t>
  </si>
  <si>
    <t>11-03-25</t>
  </si>
  <si>
    <t>25-03-25</t>
  </si>
  <si>
    <t>08-04-25</t>
  </si>
  <si>
    <t>14-04-25</t>
  </si>
  <si>
    <t>21-04-25</t>
  </si>
  <si>
    <t>29-04-25</t>
  </si>
  <si>
    <t>06-05-25</t>
  </si>
  <si>
    <t>13-05-25</t>
  </si>
  <si>
    <t>19-05-25</t>
  </si>
  <si>
    <t>26-05-25</t>
  </si>
  <si>
    <t>02-06-25</t>
  </si>
  <si>
    <t>09-06-25</t>
  </si>
  <si>
    <t>17-06-25</t>
  </si>
  <si>
    <t>24-06-25</t>
  </si>
  <si>
    <t>24-03-23</t>
  </si>
  <si>
    <t>05-03-24</t>
  </si>
  <si>
    <t>12-03-24</t>
  </si>
  <si>
    <t>09-04-24</t>
  </si>
  <si>
    <t>14-05-24</t>
  </si>
  <si>
    <t>04-06-24</t>
  </si>
  <si>
    <t>06-08-24</t>
  </si>
  <si>
    <t>17-09-24</t>
  </si>
  <si>
    <t>10-12-24</t>
  </si>
  <si>
    <t>29-08-23</t>
  </si>
  <si>
    <t>10-01-24</t>
  </si>
  <si>
    <t>16-01-24</t>
  </si>
  <si>
    <t>06-03-24</t>
  </si>
  <si>
    <t>03-04-24</t>
  </si>
  <si>
    <t>10-04-24</t>
  </si>
  <si>
    <t>08-05-24</t>
  </si>
  <si>
    <t>22-05-24</t>
  </si>
  <si>
    <t>12-06-24</t>
  </si>
  <si>
    <t>28-08-24</t>
  </si>
  <si>
    <t>11-09-24</t>
  </si>
  <si>
    <t>18-09-24</t>
  </si>
  <si>
    <t>12-03-25</t>
  </si>
  <si>
    <t>10-01-22</t>
  </si>
  <si>
    <t>07-02-22</t>
  </si>
  <si>
    <t>21-03-22</t>
  </si>
  <si>
    <t>04-04-22</t>
  </si>
  <si>
    <t>18-04-22</t>
  </si>
  <si>
    <t>02-05-22</t>
  </si>
  <si>
    <t>16-05-22</t>
  </si>
  <si>
    <t>07-06-22</t>
  </si>
  <si>
    <t>04-10-22</t>
  </si>
  <si>
    <t>17-10-22</t>
  </si>
  <si>
    <t>15-11-22</t>
  </si>
  <si>
    <t>29-11-22</t>
  </si>
  <si>
    <t>13-12-22</t>
  </si>
  <si>
    <t>14-12-22</t>
  </si>
  <si>
    <t>10-01-23</t>
  </si>
  <si>
    <t>24-01-23</t>
  </si>
  <si>
    <t>12-05-23</t>
  </si>
  <si>
    <t>15-06-23</t>
  </si>
  <si>
    <t>08-08-23</t>
  </si>
  <si>
    <t>11-12-23</t>
  </si>
  <si>
    <t>19-12-23</t>
  </si>
  <si>
    <t>03-01-24</t>
  </si>
  <si>
    <t>30-01-24</t>
  </si>
  <si>
    <t>16-02-24</t>
  </si>
  <si>
    <t>07-06-24</t>
  </si>
  <si>
    <t>14-06-24</t>
  </si>
  <si>
    <t>28-06-24</t>
  </si>
  <si>
    <t>13-12-24</t>
  </si>
  <si>
    <t>20-03-25</t>
  </si>
  <si>
    <t>13-01-22</t>
  </si>
  <si>
    <t>14-01-22</t>
  </si>
  <si>
    <t>18-01-22</t>
  </si>
  <si>
    <t>20-01-22</t>
  </si>
  <si>
    <t>25-01-22</t>
  </si>
  <si>
    <t>26-01-22</t>
  </si>
  <si>
    <t>03-02-22</t>
  </si>
  <si>
    <t>08-02-22</t>
  </si>
  <si>
    <t>10-02-22</t>
  </si>
  <si>
    <t>11-02-22</t>
  </si>
  <si>
    <t>19-02-22</t>
  </si>
  <si>
    <t>01-03-22</t>
  </si>
  <si>
    <t>03-03-22</t>
  </si>
  <si>
    <t>04-03-22</t>
  </si>
  <si>
    <t>10-03-22</t>
  </si>
  <si>
    <t>11-03-22</t>
  </si>
  <si>
    <t>16-03-22</t>
  </si>
  <si>
    <t>17-03-22</t>
  </si>
  <si>
    <t>18-03-22</t>
  </si>
  <si>
    <t>22-03-22</t>
  </si>
  <si>
    <t>26-04-22</t>
  </si>
  <si>
    <t>29-04-22</t>
  </si>
  <si>
    <t>13-05-22</t>
  </si>
  <si>
    <t>31-05-22</t>
  </si>
  <si>
    <t>01-06-22</t>
  </si>
  <si>
    <t>02-06-22</t>
  </si>
  <si>
    <t>09-06-22</t>
  </si>
  <si>
    <t>07-07-22</t>
  </si>
  <si>
    <t>12-07-22</t>
  </si>
  <si>
    <t>25-07-22</t>
  </si>
  <si>
    <t>04-08-22</t>
  </si>
  <si>
    <t>10-08-22</t>
  </si>
  <si>
    <t>23-08-23</t>
  </si>
  <si>
    <t>24-08-22</t>
  </si>
  <si>
    <t>30-08-22</t>
  </si>
  <si>
    <t>07-09-22</t>
  </si>
  <si>
    <t>08-09-22</t>
  </si>
  <si>
    <t>28-12-22</t>
  </si>
  <si>
    <t>10-03-23</t>
  </si>
  <si>
    <t>15-03-23</t>
  </si>
  <si>
    <t>19-04-23</t>
  </si>
  <si>
    <t>27-04-23</t>
  </si>
  <si>
    <t>05-05-23</t>
  </si>
  <si>
    <t>04-05-23</t>
  </si>
  <si>
    <t>09-05-23</t>
  </si>
  <si>
    <t>10-05-23</t>
  </si>
  <si>
    <t>23-06-23</t>
  </si>
  <si>
    <t>12-08-23</t>
  </si>
  <si>
    <t>08-09-23</t>
  </si>
  <si>
    <t>25-10-23</t>
  </si>
  <si>
    <t>02-11-23</t>
  </si>
  <si>
    <t>29-02-24</t>
  </si>
  <si>
    <t>29-04-24</t>
  </si>
  <si>
    <t>30-09-24</t>
  </si>
  <si>
    <t>03-03-25</t>
  </si>
  <si>
    <t>01-03-25</t>
  </si>
  <si>
    <t>27-05-25</t>
  </si>
  <si>
    <t>29-05-25</t>
  </si>
  <si>
    <t>33.9</t>
  </si>
  <si>
    <t>01-07-25</t>
  </si>
  <si>
    <t>08-07-25</t>
  </si>
  <si>
    <t>15-07-25</t>
  </si>
  <si>
    <t>16-07-25</t>
  </si>
  <si>
    <t>21-07-25</t>
  </si>
  <si>
    <t>22-07-25</t>
  </si>
  <si>
    <t>28-07-25</t>
  </si>
  <si>
    <t>04-08-25</t>
  </si>
  <si>
    <t>05-08-25</t>
  </si>
  <si>
    <t>E:V</t>
  </si>
  <si>
    <t>11-08-25</t>
  </si>
  <si>
    <t>12-08-25</t>
  </si>
  <si>
    <t>19-08-25</t>
  </si>
  <si>
    <t>26-08-25</t>
  </si>
  <si>
    <t>02-09-25</t>
  </si>
  <si>
    <t>09-09-25</t>
  </si>
  <si>
    <t>16-09-25</t>
  </si>
  <si>
    <t>23-09-25</t>
  </si>
  <si>
    <t>AIREACION PROLONGADA</t>
  </si>
  <si>
    <t>6.1TD</t>
  </si>
  <si>
    <t>CUPS</t>
  </si>
  <si>
    <t>ES0356027501070717FR</t>
  </si>
  <si>
    <t>CONSUMO RED ENERGÍA ACTIVA
(kWh)</t>
  </si>
  <si>
    <t>* Q Salida medido ausente</t>
  </si>
  <si>
    <t>_Se detectan vertidos habituales procedentes de sueros y derivados de quesería con alta carga contaminante</t>
  </si>
  <si>
    <t xml:space="preserve">190805 Traslado interno fangos espesado EDAR Desconocida (400 kg) </t>
  </si>
  <si>
    <t>* Datos estimados.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</si>
</sst>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i/>
      <sz val="11"/>
      <color rgb="FFC0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6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49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2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2" xfId="0" applyNumberFormat="1" applyBorder="1" applyAlignment="1">
      <alignment horizontal="center"/>
    </xf>
    <xf numFmtId="3" fontId="0" fillId="0" borderId="23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8" fillId="2" borderId="42" xfId="0" applyFont="1" applyFill="1" applyBorder="1" applyAlignment="1">
      <alignment horizontal="center" vertical="center" wrapText="1"/>
    </xf>
    <xf numFmtId="0" fontId="8" fillId="2" borderId="43" xfId="0" applyFont="1" applyFill="1" applyBorder="1" applyAlignment="1">
      <alignment horizontal="center" vertical="center" wrapText="1"/>
    </xf>
    <xf numFmtId="0" fontId="8" fillId="2" borderId="44" xfId="0" applyFont="1" applyFill="1" applyBorder="1" applyAlignment="1">
      <alignment horizontal="center" vertical="center" wrapText="1"/>
    </xf>
    <xf numFmtId="3" fontId="0" fillId="0" borderId="17" xfId="0" applyNumberFormat="1" applyBorder="1" applyAlignment="1">
      <alignment horizontal="center" vertical="center"/>
    </xf>
    <xf numFmtId="3" fontId="0" fillId="0" borderId="18" xfId="0" applyNumberFormat="1" applyBorder="1" applyAlignment="1">
      <alignment horizontal="center" vertical="center"/>
    </xf>
    <xf numFmtId="3" fontId="0" fillId="0" borderId="47" xfId="0" applyNumberFormat="1" applyBorder="1" applyAlignment="1">
      <alignment horizontal="center" vertical="center"/>
    </xf>
    <xf numFmtId="4" fontId="0" fillId="5" borderId="47" xfId="0" applyNumberFormat="1" applyFill="1" applyBorder="1" applyAlignment="1">
      <alignment horizontal="center" vertical="center" wrapText="1"/>
    </xf>
    <xf numFmtId="0" fontId="8" fillId="5" borderId="45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 wrapText="1"/>
    </xf>
    <xf numFmtId="0" fontId="8" fillId="5" borderId="18" xfId="0" applyFont="1" applyFill="1" applyBorder="1" applyAlignment="1">
      <alignment horizontal="center" vertical="center" wrapText="1"/>
    </xf>
    <xf numFmtId="0" fontId="8" fillId="5" borderId="31" xfId="0" applyFont="1" applyFill="1" applyBorder="1" applyAlignment="1">
      <alignment horizontal="center" vertical="center" wrapText="1"/>
    </xf>
    <xf numFmtId="0" fontId="8" fillId="5" borderId="32" xfId="0" applyFont="1" applyFill="1" applyBorder="1" applyAlignment="1">
      <alignment horizontal="center" vertical="center" wrapText="1"/>
    </xf>
    <xf numFmtId="0" fontId="8" fillId="5" borderId="46" xfId="0" applyFont="1" applyFill="1" applyBorder="1" applyAlignment="1">
      <alignment horizontal="center" vertical="center" wrapText="1"/>
    </xf>
    <xf numFmtId="3" fontId="0" fillId="0" borderId="45" xfId="0" applyNumberFormat="1" applyBorder="1" applyAlignment="1">
      <alignment horizontal="center"/>
    </xf>
    <xf numFmtId="0" fontId="7" fillId="11" borderId="39" xfId="0" applyFont="1" applyFill="1" applyBorder="1" applyAlignment="1">
      <alignment horizontal="center" vertical="center"/>
    </xf>
    <xf numFmtId="0" fontId="8" fillId="7" borderId="52" xfId="0" applyFont="1" applyFill="1" applyBorder="1" applyAlignment="1">
      <alignment horizontal="center" vertical="center" wrapText="1"/>
    </xf>
    <xf numFmtId="0" fontId="8" fillId="7" borderId="37" xfId="0" applyFont="1" applyFill="1" applyBorder="1" applyAlignment="1">
      <alignment horizontal="center" vertical="center" wrapText="1"/>
    </xf>
    <xf numFmtId="0" fontId="8" fillId="7" borderId="38" xfId="0" applyFont="1" applyFill="1" applyBorder="1" applyAlignment="1">
      <alignment horizontal="center" vertical="center" wrapText="1"/>
    </xf>
    <xf numFmtId="0" fontId="8" fillId="10" borderId="15" xfId="0" applyFont="1" applyFill="1" applyBorder="1" applyAlignment="1">
      <alignment horizontal="center" vertical="center" wrapText="1"/>
    </xf>
    <xf numFmtId="0" fontId="11" fillId="10" borderId="39" xfId="0" applyFont="1" applyFill="1" applyBorder="1" applyAlignment="1">
      <alignment horizontal="center" vertical="center" wrapText="1"/>
    </xf>
    <xf numFmtId="0" fontId="11" fillId="10" borderId="36" xfId="0" applyFont="1" applyFill="1" applyBorder="1" applyAlignment="1">
      <alignment horizontal="center" vertical="center" wrapText="1"/>
    </xf>
    <xf numFmtId="0" fontId="11" fillId="10" borderId="37" xfId="0" applyFont="1" applyFill="1" applyBorder="1" applyAlignment="1">
      <alignment horizontal="center" vertical="center" wrapText="1"/>
    </xf>
    <xf numFmtId="0" fontId="11" fillId="10" borderId="38" xfId="0" applyFont="1" applyFill="1" applyBorder="1" applyAlignment="1">
      <alignment horizontal="center" vertical="center" wrapText="1"/>
    </xf>
    <xf numFmtId="0" fontId="8" fillId="10" borderId="14" xfId="0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0" fontId="1" fillId="5" borderId="56" xfId="0" applyFont="1" applyFill="1" applyBorder="1" applyAlignment="1">
      <alignment horizontal="center" vertical="center" wrapText="1"/>
    </xf>
    <xf numFmtId="1" fontId="11" fillId="10" borderId="51" xfId="1" applyNumberFormat="1" applyFont="1" applyFill="1" applyBorder="1" applyAlignment="1">
      <alignment horizontal="center"/>
    </xf>
    <xf numFmtId="4" fontId="11" fillId="0" borderId="40" xfId="1" applyNumberFormat="1" applyFont="1" applyBorder="1" applyAlignment="1">
      <alignment horizontal="center"/>
    </xf>
    <xf numFmtId="4" fontId="11" fillId="0" borderId="25" xfId="1" applyNumberFormat="1" applyFont="1" applyBorder="1" applyAlignment="1">
      <alignment horizontal="center"/>
    </xf>
    <xf numFmtId="4" fontId="0" fillId="0" borderId="4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3" fontId="0" fillId="0" borderId="41" xfId="0" applyNumberFormat="1" applyBorder="1" applyAlignment="1">
      <alignment horizontal="center" vertical="center"/>
    </xf>
    <xf numFmtId="3" fontId="0" fillId="0" borderId="40" xfId="0" applyNumberFormat="1" applyBorder="1" applyAlignment="1">
      <alignment horizontal="center" vertical="center"/>
    </xf>
    <xf numFmtId="1" fontId="11" fillId="10" borderId="49" xfId="1" applyNumberFormat="1" applyFont="1" applyFill="1" applyBorder="1" applyAlignment="1">
      <alignment horizontal="center"/>
    </xf>
    <xf numFmtId="4" fontId="11" fillId="0" borderId="35" xfId="1" applyNumberFormat="1" applyFont="1" applyBorder="1" applyAlignment="1">
      <alignment horizontal="center"/>
    </xf>
    <xf numFmtId="4" fontId="11" fillId="0" borderId="24" xfId="1" applyNumberFormat="1" applyFont="1" applyBorder="1" applyAlignment="1">
      <alignment horizontal="center"/>
    </xf>
    <xf numFmtId="4" fontId="0" fillId="0" borderId="34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3" fontId="0" fillId="0" borderId="34" xfId="0" applyNumberFormat="1" applyBorder="1" applyAlignment="1">
      <alignment horizontal="center" vertical="center"/>
    </xf>
    <xf numFmtId="3" fontId="0" fillId="0" borderId="35" xfId="0" applyNumberFormat="1" applyBorder="1" applyAlignment="1">
      <alignment horizontal="center" vertical="center"/>
    </xf>
    <xf numFmtId="1" fontId="11" fillId="10" borderId="53" xfId="1" applyNumberFormat="1" applyFont="1" applyFill="1" applyBorder="1" applyAlignment="1">
      <alignment horizontal="center"/>
    </xf>
    <xf numFmtId="4" fontId="11" fillId="0" borderId="54" xfId="1" applyNumberFormat="1" applyFont="1" applyBorder="1" applyAlignment="1">
      <alignment horizontal="center"/>
    </xf>
    <xf numFmtId="4" fontId="11" fillId="0" borderId="55" xfId="1" applyNumberFormat="1" applyFont="1" applyBorder="1" applyAlignment="1">
      <alignment horizontal="center"/>
    </xf>
    <xf numFmtId="4" fontId="0" fillId="0" borderId="56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5" xfId="0" applyNumberFormat="1" applyBorder="1" applyAlignment="1">
      <alignment horizontal="center"/>
    </xf>
    <xf numFmtId="4" fontId="0" fillId="0" borderId="47" xfId="0" applyNumberFormat="1" applyBorder="1" applyAlignment="1">
      <alignment horizontal="center"/>
    </xf>
    <xf numFmtId="3" fontId="0" fillId="0" borderId="56" xfId="0" applyNumberFormat="1" applyBorder="1" applyAlignment="1">
      <alignment horizontal="center" vertical="center"/>
    </xf>
    <xf numFmtId="3" fontId="0" fillId="0" borderId="54" xfId="0" applyNumberFormat="1" applyBorder="1" applyAlignment="1">
      <alignment horizontal="center" vertical="center"/>
    </xf>
    <xf numFmtId="166" fontId="11" fillId="7" borderId="48" xfId="1" applyNumberFormat="1" applyFont="1" applyFill="1" applyBorder="1" applyAlignment="1">
      <alignment horizontal="center"/>
    </xf>
    <xf numFmtId="166" fontId="11" fillId="7" borderId="49" xfId="1" applyNumberFormat="1" applyFont="1" applyFill="1" applyBorder="1" applyAlignment="1">
      <alignment horizontal="center"/>
    </xf>
    <xf numFmtId="166" fontId="11" fillId="7" borderId="50" xfId="1" applyNumberFormat="1" applyFont="1" applyFill="1" applyBorder="1" applyAlignment="1">
      <alignment horizontal="center"/>
    </xf>
    <xf numFmtId="166" fontId="11" fillId="7" borderId="51" xfId="1" applyNumberFormat="1" applyFont="1" applyFill="1" applyBorder="1" applyAlignment="1">
      <alignment horizontal="center"/>
    </xf>
    <xf numFmtId="166" fontId="11" fillId="7" borderId="53" xfId="1" applyNumberFormat="1" applyFont="1" applyFill="1" applyBorder="1" applyAlignment="1">
      <alignment horizontal="center"/>
    </xf>
    <xf numFmtId="166" fontId="11" fillId="5" borderId="21" xfId="1" applyNumberFormat="1" applyFont="1" applyFill="1" applyBorder="1" applyAlignment="1">
      <alignment horizontal="center"/>
    </xf>
    <xf numFmtId="166" fontId="11" fillId="5" borderId="22" xfId="1" applyNumberFormat="1" applyFont="1" applyFill="1" applyBorder="1" applyAlignment="1">
      <alignment horizontal="center"/>
    </xf>
    <xf numFmtId="166" fontId="11" fillId="5" borderId="23" xfId="1" applyNumberFormat="1" applyFont="1" applyFill="1" applyBorder="1" applyAlignment="1">
      <alignment horizontal="center"/>
    </xf>
    <xf numFmtId="166" fontId="11" fillId="5" borderId="45" xfId="1" applyNumberFormat="1" applyFont="1" applyFill="1" applyBorder="1" applyAlignment="1">
      <alignment horizontal="center"/>
    </xf>
    <xf numFmtId="0" fontId="14" fillId="0" borderId="0" xfId="2" applyFont="1"/>
    <xf numFmtId="164" fontId="16" fillId="12" borderId="36" xfId="2" applyNumberFormat="1" applyFont="1" applyFill="1" applyBorder="1" applyAlignment="1">
      <alignment horizontal="center" vertical="center" wrapText="1"/>
    </xf>
    <xf numFmtId="0" fontId="16" fillId="12" borderId="38" xfId="2" applyFont="1" applyFill="1" applyBorder="1" applyAlignment="1">
      <alignment horizontal="center" vertical="center" wrapText="1"/>
    </xf>
    <xf numFmtId="0" fontId="15" fillId="12" borderId="36" xfId="2" applyFont="1" applyFill="1" applyBorder="1" applyAlignment="1">
      <alignment horizontal="center" vertical="center" wrapText="1"/>
    </xf>
    <xf numFmtId="0" fontId="16" fillId="12" borderId="37" xfId="2" applyFont="1" applyFill="1" applyBorder="1" applyAlignment="1">
      <alignment horizontal="center" vertical="center" wrapText="1"/>
    </xf>
    <xf numFmtId="165" fontId="16" fillId="12" borderId="37" xfId="2" applyNumberFormat="1" applyFont="1" applyFill="1" applyBorder="1" applyAlignment="1">
      <alignment horizontal="center" vertical="center" wrapText="1"/>
    </xf>
    <xf numFmtId="0" fontId="12" fillId="12" borderId="37" xfId="2" applyFont="1" applyFill="1" applyBorder="1" applyAlignment="1">
      <alignment horizontal="center" vertical="center" wrapText="1"/>
    </xf>
    <xf numFmtId="165" fontId="12" fillId="12" borderId="37" xfId="2" applyNumberFormat="1" applyFont="1" applyFill="1" applyBorder="1" applyAlignment="1">
      <alignment horizontal="center" vertical="center" wrapText="1"/>
    </xf>
    <xf numFmtId="0" fontId="17" fillId="12" borderId="38" xfId="2" applyFont="1" applyFill="1" applyBorder="1" applyAlignment="1">
      <alignment horizontal="center" vertical="center" wrapText="1"/>
    </xf>
    <xf numFmtId="14" fontId="12" fillId="12" borderId="10" xfId="2" applyNumberFormat="1" applyFont="1" applyFill="1" applyBorder="1" applyAlignment="1">
      <alignment horizontal="center" vertical="center"/>
    </xf>
    <xf numFmtId="14" fontId="12" fillId="12" borderId="31" xfId="2" applyNumberFormat="1" applyFont="1" applyFill="1" applyBorder="1" applyAlignment="1">
      <alignment horizontal="center" vertical="center"/>
    </xf>
    <xf numFmtId="0" fontId="20" fillId="0" borderId="0" xfId="2" applyFont="1" applyAlignment="1">
      <alignment horizontal="left" vertical="center"/>
    </xf>
    <xf numFmtId="0" fontId="14" fillId="0" borderId="0" xfId="2" applyFont="1" applyAlignment="1">
      <alignment horizontal="left" vertical="center"/>
    </xf>
    <xf numFmtId="166" fontId="11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2" fillId="0" borderId="10" xfId="2" applyNumberFormat="1" applyFont="1" applyBorder="1" applyAlignment="1">
      <alignment horizontal="center" vertical="center"/>
    </xf>
    <xf numFmtId="16" fontId="12" fillId="0" borderId="5" xfId="2" applyNumberFormat="1" applyFont="1" applyBorder="1" applyAlignment="1">
      <alignment horizontal="center" vertical="center"/>
    </xf>
    <xf numFmtId="3" fontId="12" fillId="0" borderId="10" xfId="2" applyNumberFormat="1" applyFont="1" applyBorder="1" applyAlignment="1">
      <alignment horizontal="center" vertical="center"/>
    </xf>
    <xf numFmtId="4" fontId="12" fillId="0" borderId="10" xfId="2" applyNumberFormat="1" applyFont="1" applyBorder="1" applyAlignment="1">
      <alignment horizontal="center" vertical="center"/>
    </xf>
    <xf numFmtId="3" fontId="12" fillId="0" borderId="5" xfId="2" applyNumberFormat="1" applyFont="1" applyBorder="1" applyAlignment="1">
      <alignment horizontal="center" vertical="center"/>
    </xf>
    <xf numFmtId="4" fontId="12" fillId="0" borderId="5" xfId="2" applyNumberFormat="1" applyFont="1" applyBorder="1" applyAlignment="1">
      <alignment horizontal="center" vertical="center"/>
    </xf>
    <xf numFmtId="16" fontId="12" fillId="0" borderId="17" xfId="2" applyNumberFormat="1" applyFont="1" applyBorder="1" applyAlignment="1">
      <alignment horizontal="center" vertical="center"/>
    </xf>
    <xf numFmtId="3" fontId="12" fillId="0" borderId="17" xfId="2" applyNumberFormat="1" applyFont="1" applyBorder="1" applyAlignment="1">
      <alignment horizontal="center" vertical="center"/>
    </xf>
    <xf numFmtId="4" fontId="12" fillId="0" borderId="17" xfId="2" applyNumberFormat="1" applyFont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0" borderId="59" xfId="0" applyFont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13" fillId="4" borderId="14" xfId="2" applyFont="1" applyFill="1" applyBorder="1" applyAlignment="1">
      <alignment horizontal="center" vertical="center"/>
    </xf>
    <xf numFmtId="0" fontId="13" fillId="4" borderId="15" xfId="2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7" fillId="6" borderId="14" xfId="0" applyFont="1" applyFill="1" applyBorder="1" applyAlignment="1">
      <alignment horizontal="center" vertical="center"/>
    </xf>
    <xf numFmtId="0" fontId="7" fillId="6" borderId="15" xfId="0" applyFont="1" applyFill="1" applyBorder="1" applyAlignment="1">
      <alignment horizontal="center" vertical="center"/>
    </xf>
    <xf numFmtId="0" fontId="7" fillId="6" borderId="16" xfId="0" applyFont="1" applyFill="1" applyBorder="1" applyAlignment="1">
      <alignment horizontal="center" vertical="center"/>
    </xf>
    <xf numFmtId="0" fontId="0" fillId="0" borderId="57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58" xfId="0" applyBorder="1" applyAlignment="1">
      <alignment horizontal="center" vertical="center" wrapText="1"/>
    </xf>
    <xf numFmtId="0" fontId="7" fillId="8" borderId="14" xfId="0" applyFont="1" applyFill="1" applyBorder="1" applyAlignment="1">
      <alignment horizontal="center" vertical="center"/>
    </xf>
    <xf numFmtId="0" fontId="7" fillId="8" borderId="15" xfId="0" applyFont="1" applyFill="1" applyBorder="1" applyAlignment="1">
      <alignment horizontal="center" vertical="center"/>
    </xf>
    <xf numFmtId="0" fontId="7" fillId="9" borderId="14" xfId="0" applyFont="1" applyFill="1" applyBorder="1" applyAlignment="1">
      <alignment horizontal="center" vertical="center"/>
    </xf>
    <xf numFmtId="0" fontId="7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  <xf numFmtId="0" fontId="21" fillId="0" borderId="0" xfId="0" applyFont="1"/>
    <xf numFmtId="3" fontId="21" fillId="0" borderId="0" xfId="0" applyNumberFormat="1" applyFont="1" applyAlignment="1">
      <alignment horizontal="center" vertical="center"/>
    </xf>
    <xf numFmtId="3" fontId="0" fillId="0" borderId="0" xfId="0" applyNumberFormat="1"/>
  </cellXfs>
  <cellStyles count="3">
    <cellStyle name="Normal" xfId="0" builtinId="0"/>
    <cellStyle name="Normal 3" xfId="2" xr:uid="{00000000-0005-0000-0000-000001000000}"/>
    <cellStyle name="Normal_RESUMEN DE FUNCIONAMIENTO EDAR" xfId="1" xr:uid="{00000000-0005-0000-0000-000002000000}"/>
  </cellStyles>
  <dxfs count="84"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scheme val="none"/>
      </font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487680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623570</xdr:colOff>
      <xdr:row>1</xdr:row>
      <xdr:rowOff>314962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919441</xdr:colOff>
      <xdr:row>2</xdr:row>
      <xdr:rowOff>126227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61793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61792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333375</xdr:colOff>
      <xdr:row>0</xdr:row>
      <xdr:rowOff>95248</xdr:rowOff>
    </xdr:from>
    <xdr:to>
      <xdr:col>21</xdr:col>
      <xdr:colOff>624840</xdr:colOff>
      <xdr:row>3</xdr:row>
      <xdr:rowOff>190499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1B49CB4D-85EB-44B6-966B-99A17F5379A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4792325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21</xdr:col>
      <xdr:colOff>533401</xdr:colOff>
      <xdr:row>1</xdr:row>
      <xdr:rowOff>47626</xdr:rowOff>
    </xdr:from>
    <xdr:to>
      <xdr:col>22</xdr:col>
      <xdr:colOff>396876</xdr:colOff>
      <xdr:row>3</xdr:row>
      <xdr:rowOff>91441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320B8B4B-A4AB-4BFF-8690-DBF5BD57462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16401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23</xdr:col>
      <xdr:colOff>38100</xdr:colOff>
      <xdr:row>0</xdr:row>
      <xdr:rowOff>190500</xdr:rowOff>
    </xdr:from>
    <xdr:to>
      <xdr:col>23</xdr:col>
      <xdr:colOff>726578</xdr:colOff>
      <xdr:row>3</xdr:row>
      <xdr:rowOff>62865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C8833DC-1D87-435D-AA18-99C4490FBF26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45100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562610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401956</xdr:colOff>
      <xdr:row>1</xdr:row>
      <xdr:rowOff>360796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514985</xdr:colOff>
      <xdr:row>1</xdr:row>
      <xdr:rowOff>305437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289559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CAUDALES" displayName="CAUDALES" ref="A2:C50" totalsRowShown="0" headerRowDxfId="83" dataDxfId="81" headerRowBorderDxfId="82">
  <autoFilter ref="A2:C50" xr:uid="{00000000-0009-0000-0100-000001000000}"/>
  <tableColumns count="3">
    <tableColumn id="1" xr3:uid="{00000000-0010-0000-0100-000001000000}" name="Fecha" dataDxfId="80" dataCellStyle="Normal_RESUMEN DE FUNCIONAMIENTO EDAR"/>
    <tableColumn id="2" xr3:uid="{00000000-0010-0000-0100-000002000000}" name="Q Entrada_x000a_(m3/mes)" dataDxfId="79"/>
    <tableColumn id="3" xr3:uid="{00000000-0010-0000-0100-000003000000}" name="Q Salida_x000a_(m3/mes)" dataDxfId="78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ANALÍTICAS" displayName="ANALÍTICAS" ref="A2:L330" totalsRowShown="0" headerRowDxfId="77" dataDxfId="75" headerRowBorderDxfId="76" tableBorderDxfId="74" dataCellStyle="Normal 3">
  <autoFilter ref="A2:L330" xr:uid="{00000000-0009-0000-0100-000003000000}"/>
  <sortState xmlns:xlrd2="http://schemas.microsoft.com/office/spreadsheetml/2017/richdata2" ref="A3:L330">
    <sortCondition ref="A3:A330"/>
  </sortState>
  <tableColumns count="12">
    <tableColumn id="1" xr3:uid="{00000000-0010-0000-0200-000001000000}" name="Fecha" dataDxfId="73" dataCellStyle="Normal 3"/>
    <tableColumn id="2" xr3:uid="{00000000-0010-0000-0200-000002000000}" name="Muestra" dataDxfId="72" dataCellStyle="Normal 3"/>
    <tableColumn id="3" xr3:uid="{00000000-0010-0000-0200-000003000000}" name="SST_x000a_(mg/l)" dataDxfId="71" dataCellStyle="Normal 3"/>
    <tableColumn id="4" xr3:uid="{00000000-0010-0000-0200-000004000000}" name="DBO5_x000a_(mg/l)" dataDxfId="70" dataCellStyle="Normal 3"/>
    <tableColumn id="5" xr3:uid="{00000000-0010-0000-0200-000005000000}" name="DQO_x000a_(mg/l)" dataDxfId="69" dataCellStyle="Normal 3"/>
    <tableColumn id="6" xr3:uid="{00000000-0010-0000-0200-000006000000}" name="Nt_x000a_(mg N/l)" dataDxfId="68" dataCellStyle="Normal 3"/>
    <tableColumn id="7" xr3:uid="{00000000-0010-0000-0200-000007000000}" name="NTK_x000a_(mg N/l)" dataDxfId="67" dataCellStyle="Normal 3"/>
    <tableColumn id="8" xr3:uid="{00000000-0010-0000-0200-000008000000}" name="N-NH4_x000a_(mg N/l)" dataDxfId="66" dataCellStyle="Normal 3"/>
    <tableColumn id="9" xr3:uid="{00000000-0010-0000-0200-000009000000}" name="N-NO3_x000a_(mg N/l)" dataDxfId="65" dataCellStyle="Normal 3"/>
    <tableColumn id="10" xr3:uid="{00000000-0010-0000-0200-00000A000000}" name="N-NO2_x000a_(mg N/l)" dataDxfId="64" dataCellStyle="Normal 3"/>
    <tableColumn id="11" xr3:uid="{00000000-0010-0000-0200-00000B000000}" name="Pt_x000a_(mg P/l)" dataDxfId="63" dataCellStyle="Normal 3"/>
    <tableColumn id="12" xr3:uid="{00000000-0010-0000-0200-00000C000000}" name="Conductividad_x000a_(µS/cm)" dataDxfId="62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ENERGIA_EDAR" displayName="ENERGIA_EDAR" ref="A6:S42" totalsRowShown="0" headerRowDxfId="61" dataDxfId="60" tableBorderDxfId="59">
  <autoFilter ref="A6:S42" xr:uid="{00000000-0009-0000-0100-000004000000}"/>
  <tableColumns count="19">
    <tableColumn id="1" xr3:uid="{00000000-0010-0000-0300-000001000000}" name="Fecha" dataDxfId="58" dataCellStyle="Normal_RESUMEN DE FUNCIONAMIENTO EDAR"/>
    <tableColumn id="2" xr3:uid="{00000000-0010-0000-0300-000002000000}" name="P1 (A)" dataDxfId="57"/>
    <tableColumn id="3" xr3:uid="{00000000-0010-0000-0300-000003000000}" name="P2 (A)" dataDxfId="56"/>
    <tableColumn id="4" xr3:uid="{00000000-0010-0000-0300-000004000000}" name="P3 (A)" dataDxfId="55"/>
    <tableColumn id="5" xr3:uid="{00000000-0010-0000-0300-000005000000}" name="P4 (A)" dataDxfId="54"/>
    <tableColumn id="6" xr3:uid="{00000000-0010-0000-0300-000006000000}" name="P5 (A)" dataDxfId="53"/>
    <tableColumn id="7" xr3:uid="{00000000-0010-0000-0300-000007000000}" name="P6 (A)" dataDxfId="52"/>
    <tableColumn id="8" xr3:uid="{00000000-0010-0000-0300-000008000000}" name="P1 (R)" dataDxfId="51"/>
    <tableColumn id="9" xr3:uid="{00000000-0010-0000-0300-000009000000}" name="P2 (R)" dataDxfId="50"/>
    <tableColumn id="10" xr3:uid="{00000000-0010-0000-0300-00000A000000}" name="P3 (R)" dataDxfId="49"/>
    <tableColumn id="11" xr3:uid="{00000000-0010-0000-0300-00000B000000}" name="P4 (R)" dataDxfId="48"/>
    <tableColumn id="12" xr3:uid="{00000000-0010-0000-0300-00000C000000}" name="P5 (R)" dataDxfId="47"/>
    <tableColumn id="13" xr3:uid="{00000000-0010-0000-0300-00000D000000}" name="P6 (R)" dataDxfId="46"/>
    <tableColumn id="23" xr3:uid="{00000000-0010-0000-0300-000017000000}" name="P1 (E)" dataDxfId="45"/>
    <tableColumn id="24" xr3:uid="{00000000-0010-0000-0300-000018000000}" name="P2 (E)" dataDxfId="44"/>
    <tableColumn id="25" xr3:uid="{00000000-0010-0000-0300-000019000000}" name="P3 (E)" dataDxfId="43"/>
    <tableColumn id="20" xr3:uid="{00000000-0010-0000-0300-000014000000}" name="P4 (E)" dataDxfId="42"/>
    <tableColumn id="21" xr3:uid="{00000000-0010-0000-0300-000015000000}" name="P5 (E)" dataDxfId="41"/>
    <tableColumn id="22" xr3:uid="{00000000-0010-0000-0300-000016000000}" name="P6 (E)" dataDxfId="40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POTENCIA_EDAR" displayName="POTENCIA_EDAR" ref="A3:G4" totalsRowShown="0" headerRowDxfId="39" dataDxfId="38" tableBorderDxfId="37">
  <autoFilter ref="A3:G4" xr:uid="{00000000-0009-0000-0100-000005000000}"/>
  <tableColumns count="7">
    <tableColumn id="1" xr3:uid="{00000000-0010-0000-0400-000001000000}" name="Potencia Contratada" dataDxfId="36"/>
    <tableColumn id="2" xr3:uid="{00000000-0010-0000-0400-000002000000}" name="P1" dataDxfId="35"/>
    <tableColumn id="3" xr3:uid="{00000000-0010-0000-0400-000003000000}" name="P2" dataDxfId="34"/>
    <tableColumn id="4" xr3:uid="{00000000-0010-0000-0400-000004000000}" name="P3" dataDxfId="33"/>
    <tableColumn id="5" xr3:uid="{00000000-0010-0000-0400-000005000000}" name="P4" dataDxfId="32"/>
    <tableColumn id="6" xr3:uid="{00000000-0010-0000-0400-000006000000}" name="P5" dataDxfId="31"/>
    <tableColumn id="7" xr3:uid="{00000000-0010-0000-0400-000007000000}" name="P6" dataDxfId="30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REACTIVOS" displayName="REACTIVOS" ref="A2:C38" totalsRowShown="0" headerRowDxfId="29" headerRowBorderDxfId="28" tableBorderDxfId="27">
  <autoFilter ref="A2:C38" xr:uid="{00000000-0009-0000-0100-000008000000}"/>
  <tableColumns count="3">
    <tableColumn id="1" xr3:uid="{00000000-0010-0000-0700-000001000000}" name="Fecha" dataDxfId="26" dataCellStyle="Normal_RESUMEN DE FUNCIONAMIENTO EDAR"/>
    <tableColumn id="2" xr3:uid="{00000000-0010-0000-0700-000002000000}" name="Coagulante_x000a_(kg/mes)" dataDxfId="25"/>
    <tableColumn id="3" xr3:uid="{00000000-0010-0000-0700-000003000000}" name="Polielectrolito_x000a_(kg/mes)" dataDxfId="24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RESIDUOS" displayName="RESIDUOS" ref="A3:N6" totalsRowShown="0" headerRowDxfId="23" dataDxfId="21" headerRowBorderDxfId="22" tableBorderDxfId="20">
  <autoFilter ref="A3:N6" xr:uid="{00000000-0009-0000-0100-000009000000}"/>
  <tableColumns count="14">
    <tableColumn id="1" xr3:uid="{00000000-0010-0000-0800-000001000000}" name="Año" dataDxfId="19" dataCellStyle="Normal_RESUMEN DE FUNCIONAMIENTO EDAR"/>
    <tableColumn id="2" xr3:uid="{00000000-0010-0000-0800-000002000000}" name="190801" dataDxfId="18" dataCellStyle="Normal_RESUMEN DE FUNCIONAMIENTO EDAR"/>
    <tableColumn id="3" xr3:uid="{00000000-0010-0000-0800-000003000000}" name="190802" dataDxfId="17" dataCellStyle="Normal_RESUMEN DE FUNCIONAMIENTO EDAR"/>
    <tableColumn id="4" xr3:uid="{00000000-0010-0000-0800-000004000000}" name="190809" dataDxfId="16"/>
    <tableColumn id="5" xr3:uid="{00000000-0010-0000-0800-000005000000}" name="130205" dataDxfId="15"/>
    <tableColumn id="6" xr3:uid="{00000000-0010-0000-0800-000006000000}" name="150110" dataDxfId="14"/>
    <tableColumn id="7" xr3:uid="{00000000-0010-0000-0800-000007000000}" name="150202" dataDxfId="13"/>
    <tableColumn id="8" xr3:uid="{00000000-0010-0000-0800-000008000000}" name="160504" dataDxfId="12"/>
    <tableColumn id="9" xr3:uid="{00000000-0010-0000-0800-000009000000}" name="160506" dataDxfId="11"/>
    <tableColumn id="10" xr3:uid="{00000000-0010-0000-0800-00000A000000}" name="150102" dataDxfId="10"/>
    <tableColumn id="11" xr3:uid="{00000000-0010-0000-0800-00000B000000}" name="200139" dataDxfId="9"/>
    <tableColumn id="12" xr3:uid="{00000000-0010-0000-0800-00000C000000}" name="190805" dataDxfId="8"/>
    <tableColumn id="14" xr3:uid="{00000000-0010-0000-0800-00000E000000}" name="OBSERVACIONES" dataDxfId="7"/>
    <tableColumn id="15" xr3:uid="{00000000-0010-0000-0800-00000F000000}" name="Fangos Espesados Trasladados_x000a_(m3)" dataDxfId="6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OBSERVACIONES" displayName="OBSERVACIONES" ref="A1:A4" totalsRowShown="0" headerRowDxfId="5" dataDxfId="3" headerRowBorderDxfId="4" tableBorderDxfId="2">
  <autoFilter ref="A1:A4" xr:uid="{00000000-0009-0000-0100-00000A000000}"/>
  <tableColumns count="1">
    <tableColumn id="1" xr3:uid="{00000000-0010-0000-0900-000001000000}" name="OBSERVACIONES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62"/>
  <sheetViews>
    <sheetView tabSelected="1" zoomScaleNormal="100" workbookViewId="0">
      <pane xSplit="1" ySplit="2" topLeftCell="B21" activePane="bottomRight" state="frozen"/>
      <selection pane="topRight" activeCell="B1" sqref="B1"/>
      <selection pane="bottomLeft" activeCell="A3" sqref="A3"/>
      <selection pane="bottomRight" activeCell="F37" sqref="F37"/>
    </sheetView>
  </sheetViews>
  <sheetFormatPr baseColWidth="10" defaultRowHeight="15" x14ac:dyDescent="0.25"/>
  <cols>
    <col min="1" max="1" width="19.28515625" customWidth="1"/>
    <col min="2" max="3" width="17.140625" customWidth="1"/>
  </cols>
  <sheetData>
    <row r="1" spans="1:3" ht="20.25" customHeight="1" thickBot="1" x14ac:dyDescent="0.3">
      <c r="A1" s="123" t="s">
        <v>3</v>
      </c>
      <c r="B1" s="124"/>
      <c r="C1" s="125"/>
    </row>
    <row r="2" spans="1:3" s="1" customFormat="1" ht="33" thickBot="1" x14ac:dyDescent="0.3">
      <c r="A2" s="29" t="s">
        <v>5</v>
      </c>
      <c r="B2" s="30" t="s">
        <v>21</v>
      </c>
      <c r="C2" s="31" t="s">
        <v>22</v>
      </c>
    </row>
    <row r="3" spans="1:3" x14ac:dyDescent="0.25">
      <c r="A3" s="110">
        <v>44562</v>
      </c>
      <c r="B3" s="111">
        <v>23422</v>
      </c>
      <c r="C3" s="28">
        <v>713</v>
      </c>
    </row>
    <row r="4" spans="1:3" x14ac:dyDescent="0.25">
      <c r="A4" s="110">
        <v>44593</v>
      </c>
      <c r="B4" s="111">
        <v>18751</v>
      </c>
      <c r="C4" s="28" t="s">
        <v>72</v>
      </c>
    </row>
    <row r="5" spans="1:3" x14ac:dyDescent="0.25">
      <c r="A5" s="110">
        <v>44621</v>
      </c>
      <c r="B5" s="111">
        <v>21819</v>
      </c>
      <c r="C5" s="28" t="s">
        <v>72</v>
      </c>
    </row>
    <row r="6" spans="1:3" x14ac:dyDescent="0.25">
      <c r="A6" s="110">
        <v>44652</v>
      </c>
      <c r="B6" s="111">
        <v>23203</v>
      </c>
      <c r="C6" s="28" t="s">
        <v>72</v>
      </c>
    </row>
    <row r="7" spans="1:3" x14ac:dyDescent="0.25">
      <c r="A7" s="110">
        <v>44682</v>
      </c>
      <c r="B7" s="111">
        <v>25361</v>
      </c>
      <c r="C7" s="28" t="s">
        <v>72</v>
      </c>
    </row>
    <row r="8" spans="1:3" x14ac:dyDescent="0.25">
      <c r="A8" s="110">
        <v>44713</v>
      </c>
      <c r="B8" s="111">
        <v>22971</v>
      </c>
      <c r="C8" s="28" t="s">
        <v>72</v>
      </c>
    </row>
    <row r="9" spans="1:3" x14ac:dyDescent="0.25">
      <c r="A9" s="110">
        <v>44743</v>
      </c>
      <c r="B9" s="111">
        <v>24472</v>
      </c>
      <c r="C9" s="28" t="s">
        <v>72</v>
      </c>
    </row>
    <row r="10" spans="1:3" x14ac:dyDescent="0.25">
      <c r="A10" s="110">
        <v>44774</v>
      </c>
      <c r="B10" s="111">
        <v>23195</v>
      </c>
      <c r="C10" s="28" t="s">
        <v>72</v>
      </c>
    </row>
    <row r="11" spans="1:3" x14ac:dyDescent="0.25">
      <c r="A11" s="110">
        <v>44805</v>
      </c>
      <c r="B11" s="111">
        <v>22258</v>
      </c>
      <c r="C11" s="28" t="s">
        <v>72</v>
      </c>
    </row>
    <row r="12" spans="1:3" x14ac:dyDescent="0.25">
      <c r="A12" s="110">
        <v>44835</v>
      </c>
      <c r="B12" s="111">
        <v>21843</v>
      </c>
      <c r="C12" s="28" t="s">
        <v>72</v>
      </c>
    </row>
    <row r="13" spans="1:3" x14ac:dyDescent="0.25">
      <c r="A13" s="110">
        <v>44866</v>
      </c>
      <c r="B13" s="111">
        <v>24279</v>
      </c>
      <c r="C13" s="28" t="s">
        <v>72</v>
      </c>
    </row>
    <row r="14" spans="1:3" x14ac:dyDescent="0.25">
      <c r="A14" s="110">
        <v>44896</v>
      </c>
      <c r="B14" s="111">
        <v>27244</v>
      </c>
      <c r="C14" s="28" t="s">
        <v>72</v>
      </c>
    </row>
    <row r="15" spans="1:3" x14ac:dyDescent="0.25">
      <c r="A15" s="110">
        <v>44927</v>
      </c>
      <c r="B15" s="111">
        <v>25060</v>
      </c>
      <c r="C15" s="28" t="s">
        <v>72</v>
      </c>
    </row>
    <row r="16" spans="1:3" x14ac:dyDescent="0.25">
      <c r="A16" s="110">
        <v>44958</v>
      </c>
      <c r="B16" s="111">
        <v>22301</v>
      </c>
      <c r="C16" s="28" t="s">
        <v>72</v>
      </c>
    </row>
    <row r="17" spans="1:3" x14ac:dyDescent="0.25">
      <c r="A17" s="110">
        <v>44986</v>
      </c>
      <c r="B17" s="111">
        <v>24421</v>
      </c>
      <c r="C17" s="28" t="s">
        <v>72</v>
      </c>
    </row>
    <row r="18" spans="1:3" x14ac:dyDescent="0.25">
      <c r="A18" s="110">
        <v>45017</v>
      </c>
      <c r="B18" s="111">
        <v>22834</v>
      </c>
      <c r="C18" s="28" t="s">
        <v>72</v>
      </c>
    </row>
    <row r="19" spans="1:3" x14ac:dyDescent="0.25">
      <c r="A19" s="110">
        <v>45047</v>
      </c>
      <c r="B19" s="111">
        <v>20619</v>
      </c>
      <c r="C19" s="28" t="s">
        <v>72</v>
      </c>
    </row>
    <row r="20" spans="1:3" x14ac:dyDescent="0.25">
      <c r="A20" s="110">
        <v>45078</v>
      </c>
      <c r="B20" s="111">
        <v>20829</v>
      </c>
      <c r="C20" s="28" t="s">
        <v>72</v>
      </c>
    </row>
    <row r="21" spans="1:3" x14ac:dyDescent="0.25">
      <c r="A21" s="110">
        <v>45108</v>
      </c>
      <c r="B21" s="111">
        <v>19149</v>
      </c>
      <c r="C21" s="28" t="s">
        <v>72</v>
      </c>
    </row>
    <row r="22" spans="1:3" ht="17.25" customHeight="1" x14ac:dyDescent="0.25">
      <c r="A22" s="110">
        <v>45139</v>
      </c>
      <c r="B22" s="111">
        <v>21622</v>
      </c>
      <c r="C22" s="28" t="s">
        <v>72</v>
      </c>
    </row>
    <row r="23" spans="1:3" x14ac:dyDescent="0.25">
      <c r="A23" s="110">
        <v>45170</v>
      </c>
      <c r="B23" s="111">
        <v>21270</v>
      </c>
      <c r="C23" s="28" t="s">
        <v>72</v>
      </c>
    </row>
    <row r="24" spans="1:3" x14ac:dyDescent="0.25">
      <c r="A24" s="110">
        <v>45200</v>
      </c>
      <c r="B24" s="111">
        <v>23849</v>
      </c>
      <c r="C24" s="28" t="s">
        <v>72</v>
      </c>
    </row>
    <row r="25" spans="1:3" x14ac:dyDescent="0.25">
      <c r="A25" s="110">
        <v>45231</v>
      </c>
      <c r="B25" s="111">
        <v>22974</v>
      </c>
      <c r="C25" s="28" t="s">
        <v>72</v>
      </c>
    </row>
    <row r="26" spans="1:3" x14ac:dyDescent="0.25">
      <c r="A26" s="110">
        <v>45261</v>
      </c>
      <c r="B26" s="111">
        <v>25405</v>
      </c>
      <c r="C26" s="28" t="s">
        <v>72</v>
      </c>
    </row>
    <row r="27" spans="1:3" x14ac:dyDescent="0.25">
      <c r="A27" s="110">
        <v>45292</v>
      </c>
      <c r="B27" s="111">
        <v>22837</v>
      </c>
      <c r="C27" s="147">
        <v>22344</v>
      </c>
    </row>
    <row r="28" spans="1:3" x14ac:dyDescent="0.25">
      <c r="A28" s="110">
        <v>45323</v>
      </c>
      <c r="B28" s="111">
        <v>20799</v>
      </c>
      <c r="C28" s="147">
        <v>20400</v>
      </c>
    </row>
    <row r="29" spans="1:3" x14ac:dyDescent="0.25">
      <c r="A29" s="110">
        <v>45352</v>
      </c>
      <c r="B29" s="111">
        <v>25711</v>
      </c>
      <c r="C29" s="147">
        <v>25406</v>
      </c>
    </row>
    <row r="30" spans="1:3" x14ac:dyDescent="0.25">
      <c r="A30" s="110">
        <v>45383</v>
      </c>
      <c r="B30" s="111">
        <v>22760</v>
      </c>
      <c r="C30" s="147">
        <v>22161</v>
      </c>
    </row>
    <row r="31" spans="1:3" x14ac:dyDescent="0.25">
      <c r="A31" s="110">
        <v>45413</v>
      </c>
      <c r="B31" s="111">
        <v>24565</v>
      </c>
      <c r="C31" s="147">
        <v>23968</v>
      </c>
    </row>
    <row r="32" spans="1:3" x14ac:dyDescent="0.25">
      <c r="A32" s="110">
        <v>45444</v>
      </c>
      <c r="B32" s="111">
        <v>22222</v>
      </c>
      <c r="C32" s="147">
        <v>21746</v>
      </c>
    </row>
    <row r="33" spans="1:5" x14ac:dyDescent="0.25">
      <c r="A33" s="110">
        <v>45474</v>
      </c>
      <c r="B33" s="111">
        <v>25629</v>
      </c>
      <c r="C33" s="147">
        <v>25319</v>
      </c>
    </row>
    <row r="34" spans="1:5" x14ac:dyDescent="0.25">
      <c r="A34" s="110">
        <v>45505</v>
      </c>
      <c r="B34" s="111">
        <v>21988</v>
      </c>
      <c r="C34" s="147">
        <v>21398</v>
      </c>
    </row>
    <row r="35" spans="1:5" x14ac:dyDescent="0.25">
      <c r="A35" s="110">
        <v>45536</v>
      </c>
      <c r="B35" s="111">
        <v>24154</v>
      </c>
      <c r="C35" s="147">
        <v>23702</v>
      </c>
    </row>
    <row r="36" spans="1:5" x14ac:dyDescent="0.25">
      <c r="A36" s="110">
        <v>45566</v>
      </c>
      <c r="B36" s="111">
        <v>19659</v>
      </c>
      <c r="C36" s="147">
        <v>19075</v>
      </c>
    </row>
    <row r="37" spans="1:5" x14ac:dyDescent="0.25">
      <c r="A37" s="110">
        <v>45597</v>
      </c>
      <c r="B37" s="111">
        <v>20086</v>
      </c>
      <c r="C37" s="147">
        <v>19753</v>
      </c>
    </row>
    <row r="38" spans="1:5" x14ac:dyDescent="0.25">
      <c r="A38" s="110">
        <v>45627</v>
      </c>
      <c r="B38" s="111">
        <v>20210</v>
      </c>
      <c r="C38" s="147">
        <v>19858</v>
      </c>
      <c r="E38" s="148"/>
    </row>
    <row r="39" spans="1:5" x14ac:dyDescent="0.25">
      <c r="A39" s="110">
        <f>A38+31</f>
        <v>45658</v>
      </c>
      <c r="B39" s="111">
        <v>22587</v>
      </c>
      <c r="C39" s="28" t="s">
        <v>72</v>
      </c>
    </row>
    <row r="40" spans="1:5" x14ac:dyDescent="0.25">
      <c r="A40" s="110">
        <f>A39+31</f>
        <v>45689</v>
      </c>
      <c r="B40" s="111">
        <v>22064</v>
      </c>
      <c r="C40" s="28" t="s">
        <v>72</v>
      </c>
    </row>
    <row r="41" spans="1:5" x14ac:dyDescent="0.25">
      <c r="A41" s="110">
        <f>A40+28</f>
        <v>45717</v>
      </c>
      <c r="B41" s="111">
        <v>27318</v>
      </c>
      <c r="C41" s="28" t="s">
        <v>72</v>
      </c>
    </row>
    <row r="42" spans="1:5" x14ac:dyDescent="0.25">
      <c r="A42" s="110">
        <f>A41+31</f>
        <v>45748</v>
      </c>
      <c r="B42" s="111">
        <v>23257</v>
      </c>
      <c r="C42" s="28" t="s">
        <v>72</v>
      </c>
    </row>
    <row r="43" spans="1:5" x14ac:dyDescent="0.25">
      <c r="A43" s="110">
        <f>A42+31</f>
        <v>45779</v>
      </c>
      <c r="B43" s="111">
        <v>23785</v>
      </c>
      <c r="C43" s="28" t="s">
        <v>72</v>
      </c>
    </row>
    <row r="44" spans="1:5" x14ac:dyDescent="0.25">
      <c r="A44" s="110">
        <f>A43+30</f>
        <v>45809</v>
      </c>
      <c r="B44" s="111">
        <v>23560</v>
      </c>
      <c r="C44" s="28" t="s">
        <v>72</v>
      </c>
    </row>
    <row r="45" spans="1:5" x14ac:dyDescent="0.25">
      <c r="A45" s="110">
        <f t="shared" ref="A45:A50" si="0">A44+31</f>
        <v>45840</v>
      </c>
      <c r="B45" s="111">
        <v>24552</v>
      </c>
      <c r="C45" s="28" t="s">
        <v>72</v>
      </c>
    </row>
    <row r="46" spans="1:5" x14ac:dyDescent="0.25">
      <c r="A46" s="110">
        <f t="shared" si="0"/>
        <v>45871</v>
      </c>
      <c r="B46" s="111">
        <v>24395</v>
      </c>
      <c r="C46" s="28" t="s">
        <v>72</v>
      </c>
    </row>
    <row r="47" spans="1:5" x14ac:dyDescent="0.25">
      <c r="A47" s="110">
        <f>A46+30</f>
        <v>45901</v>
      </c>
      <c r="B47" s="111">
        <v>21422</v>
      </c>
      <c r="C47" s="28" t="s">
        <v>72</v>
      </c>
    </row>
    <row r="48" spans="1:5" x14ac:dyDescent="0.25">
      <c r="A48" s="110">
        <f t="shared" si="0"/>
        <v>45932</v>
      </c>
      <c r="B48" s="111" t="s">
        <v>72</v>
      </c>
      <c r="C48" s="28" t="s">
        <v>72</v>
      </c>
    </row>
    <row r="49" spans="1:4" x14ac:dyDescent="0.25">
      <c r="A49" s="110">
        <f>A48+30</f>
        <v>45962</v>
      </c>
      <c r="B49" s="111" t="s">
        <v>72</v>
      </c>
      <c r="C49" s="28" t="s">
        <v>72</v>
      </c>
    </row>
    <row r="50" spans="1:4" x14ac:dyDescent="0.25">
      <c r="A50" s="110">
        <f t="shared" si="0"/>
        <v>45993</v>
      </c>
      <c r="B50" s="111" t="s">
        <v>72</v>
      </c>
      <c r="C50" s="28" t="s">
        <v>72</v>
      </c>
    </row>
    <row r="51" spans="1:4" x14ac:dyDescent="0.25">
      <c r="C51" s="28"/>
    </row>
    <row r="52" spans="1:4" x14ac:dyDescent="0.25">
      <c r="C52" s="28"/>
    </row>
    <row r="53" spans="1:4" x14ac:dyDescent="0.25">
      <c r="A53" s="146" t="s">
        <v>387</v>
      </c>
      <c r="C53" s="28"/>
      <c r="D53" s="3"/>
    </row>
    <row r="54" spans="1:4" x14ac:dyDescent="0.25">
      <c r="A54" s="2" t="s">
        <v>384</v>
      </c>
      <c r="C54" s="28"/>
    </row>
    <row r="55" spans="1:4" x14ac:dyDescent="0.25">
      <c r="C55" s="28"/>
    </row>
    <row r="56" spans="1:4" x14ac:dyDescent="0.25">
      <c r="C56" s="28"/>
    </row>
    <row r="57" spans="1:4" x14ac:dyDescent="0.25">
      <c r="C57" s="28"/>
    </row>
    <row r="58" spans="1:4" x14ac:dyDescent="0.25">
      <c r="C58" s="28"/>
    </row>
    <row r="59" spans="1:4" x14ac:dyDescent="0.25">
      <c r="C59" s="28"/>
    </row>
    <row r="60" spans="1:4" x14ac:dyDescent="0.25">
      <c r="C60" s="28"/>
    </row>
    <row r="61" spans="1:4" x14ac:dyDescent="0.25">
      <c r="C61" s="28"/>
    </row>
    <row r="62" spans="1:4" x14ac:dyDescent="0.25">
      <c r="C62" s="28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334"/>
  <sheetViews>
    <sheetView zoomScale="70" zoomScaleNormal="70" zoomScaleSheetLayoutView="80" workbookViewId="0">
      <pane xSplit="2" ySplit="2" topLeftCell="C3" activePane="bottomRight" state="frozen"/>
      <selection pane="topRight" activeCell="C1" sqref="C1"/>
      <selection pane="bottomLeft" activeCell="A4" sqref="A4"/>
      <selection pane="bottomRight" activeCell="F15" sqref="F15"/>
    </sheetView>
  </sheetViews>
  <sheetFormatPr baseColWidth="10" defaultColWidth="14.42578125" defaultRowHeight="15" customHeight="1" x14ac:dyDescent="0.25"/>
  <cols>
    <col min="1" max="1" width="12.140625" style="97" customWidth="1"/>
    <col min="2" max="2" width="11.42578125" style="97" customWidth="1"/>
    <col min="3" max="8" width="10.7109375" style="97" customWidth="1"/>
    <col min="9" max="9" width="11.140625" style="97" customWidth="1"/>
    <col min="10" max="11" width="10.7109375" style="97" customWidth="1"/>
    <col min="12" max="12" width="14.42578125" style="97" customWidth="1"/>
    <col min="13" max="16384" width="14.42578125" style="97"/>
  </cols>
  <sheetData>
    <row r="1" spans="1:12" ht="19.5" thickBot="1" x14ac:dyDescent="0.3">
      <c r="A1" s="126" t="s">
        <v>4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</row>
    <row r="2" spans="1:12" ht="33.75" thickBot="1" x14ac:dyDescent="0.3">
      <c r="A2" s="98" t="s">
        <v>5</v>
      </c>
      <c r="B2" s="99" t="s">
        <v>0</v>
      </c>
      <c r="C2" s="100" t="s">
        <v>62</v>
      </c>
      <c r="D2" s="101" t="s">
        <v>63</v>
      </c>
      <c r="E2" s="101" t="s">
        <v>64</v>
      </c>
      <c r="F2" s="102" t="s">
        <v>65</v>
      </c>
      <c r="G2" s="103" t="s">
        <v>66</v>
      </c>
      <c r="H2" s="103" t="s">
        <v>67</v>
      </c>
      <c r="I2" s="104" t="s">
        <v>68</v>
      </c>
      <c r="J2" s="104" t="s">
        <v>69</v>
      </c>
      <c r="K2" s="102" t="s">
        <v>70</v>
      </c>
      <c r="L2" s="105" t="s">
        <v>71</v>
      </c>
    </row>
    <row r="3" spans="1:12" ht="18.75" customHeight="1" x14ac:dyDescent="0.25">
      <c r="A3" s="106" t="s">
        <v>75</v>
      </c>
      <c r="B3" s="112" t="s">
        <v>73</v>
      </c>
      <c r="C3" s="114">
        <v>78.53</v>
      </c>
      <c r="D3" s="114">
        <v>458</v>
      </c>
      <c r="E3" s="114">
        <v>1776</v>
      </c>
      <c r="F3" s="115">
        <v>72.099999999999994</v>
      </c>
      <c r="G3" s="115">
        <v>0.80400000000000005</v>
      </c>
      <c r="H3" s="115">
        <v>0.24</v>
      </c>
      <c r="I3" s="115" t="s">
        <v>152</v>
      </c>
      <c r="J3" s="115">
        <v>44.1</v>
      </c>
      <c r="K3" s="115">
        <v>3.08</v>
      </c>
      <c r="L3" s="114">
        <v>3050</v>
      </c>
    </row>
    <row r="4" spans="1:12" ht="18.75" customHeight="1" x14ac:dyDescent="0.25">
      <c r="A4" s="106" t="s">
        <v>153</v>
      </c>
      <c r="B4" s="113" t="s">
        <v>73</v>
      </c>
      <c r="C4" s="116">
        <v>151</v>
      </c>
      <c r="D4" s="116" t="s">
        <v>152</v>
      </c>
      <c r="E4" s="116">
        <v>634</v>
      </c>
      <c r="F4" s="117">
        <v>27</v>
      </c>
      <c r="G4" s="115" t="s">
        <v>152</v>
      </c>
      <c r="H4" s="115" t="s">
        <v>152</v>
      </c>
      <c r="I4" s="115" t="s">
        <v>152</v>
      </c>
      <c r="J4" s="115" t="s">
        <v>152</v>
      </c>
      <c r="K4" s="117">
        <v>5.5</v>
      </c>
      <c r="L4" s="116">
        <v>3886</v>
      </c>
    </row>
    <row r="5" spans="1:12" ht="18.75" customHeight="1" x14ac:dyDescent="0.25">
      <c r="A5" s="106" t="s">
        <v>273</v>
      </c>
      <c r="B5" s="113" t="s">
        <v>73</v>
      </c>
      <c r="C5" s="116">
        <v>672</v>
      </c>
      <c r="D5" s="116" t="s">
        <v>152</v>
      </c>
      <c r="E5" s="116">
        <v>2425</v>
      </c>
      <c r="F5" s="117">
        <v>97.9</v>
      </c>
      <c r="G5" s="117">
        <v>0.876</v>
      </c>
      <c r="H5" s="117">
        <v>0.85</v>
      </c>
      <c r="I5" s="117">
        <v>96.174000000000007</v>
      </c>
      <c r="J5" s="117">
        <v>35</v>
      </c>
      <c r="K5" s="117">
        <v>8.1199999999999992</v>
      </c>
      <c r="L5" s="116">
        <v>3070</v>
      </c>
    </row>
    <row r="6" spans="1:12" ht="18.75" customHeight="1" x14ac:dyDescent="0.25">
      <c r="A6" s="106" t="s">
        <v>154</v>
      </c>
      <c r="B6" s="113" t="s">
        <v>73</v>
      </c>
      <c r="C6" s="116">
        <v>139</v>
      </c>
      <c r="D6" s="116" t="s">
        <v>152</v>
      </c>
      <c r="E6" s="116">
        <v>1798</v>
      </c>
      <c r="F6" s="117">
        <v>72</v>
      </c>
      <c r="G6" s="117" t="s">
        <v>152</v>
      </c>
      <c r="H6" s="117" t="s">
        <v>152</v>
      </c>
      <c r="I6" s="117" t="s">
        <v>152</v>
      </c>
      <c r="J6" s="117" t="s">
        <v>152</v>
      </c>
      <c r="K6" s="117">
        <v>13</v>
      </c>
      <c r="L6" s="116">
        <v>3381</v>
      </c>
    </row>
    <row r="7" spans="1:12" ht="18.75" customHeight="1" x14ac:dyDescent="0.25">
      <c r="A7" s="106" t="s">
        <v>154</v>
      </c>
      <c r="B7" s="113" t="s">
        <v>73</v>
      </c>
      <c r="C7" s="116">
        <v>595</v>
      </c>
      <c r="D7" s="116" t="s">
        <v>152</v>
      </c>
      <c r="E7" s="116">
        <v>2262</v>
      </c>
      <c r="F7" s="117" t="s">
        <v>152</v>
      </c>
      <c r="G7" s="117" t="s">
        <v>152</v>
      </c>
      <c r="H7" s="117" t="s">
        <v>152</v>
      </c>
      <c r="I7" s="117" t="s">
        <v>152</v>
      </c>
      <c r="J7" s="117" t="s">
        <v>152</v>
      </c>
      <c r="K7" s="117" t="s">
        <v>152</v>
      </c>
      <c r="L7" s="116">
        <v>2970</v>
      </c>
    </row>
    <row r="8" spans="1:12" ht="18.75" customHeight="1" x14ac:dyDescent="0.25">
      <c r="A8" s="106" t="s">
        <v>116</v>
      </c>
      <c r="B8" s="113" t="s">
        <v>73</v>
      </c>
      <c r="C8" s="116">
        <v>575</v>
      </c>
      <c r="D8" s="116" t="s">
        <v>152</v>
      </c>
      <c r="E8" s="116">
        <v>2170</v>
      </c>
      <c r="F8" s="117" t="s">
        <v>152</v>
      </c>
      <c r="G8" s="117" t="s">
        <v>152</v>
      </c>
      <c r="H8" s="117" t="s">
        <v>152</v>
      </c>
      <c r="I8" s="117" t="s">
        <v>152</v>
      </c>
      <c r="J8" s="117" t="s">
        <v>152</v>
      </c>
      <c r="K8" s="117" t="s">
        <v>152</v>
      </c>
      <c r="L8" s="116">
        <v>2860</v>
      </c>
    </row>
    <row r="9" spans="1:12" ht="18.75" customHeight="1" x14ac:dyDescent="0.25">
      <c r="A9" s="106" t="s">
        <v>302</v>
      </c>
      <c r="B9" s="113" t="s">
        <v>73</v>
      </c>
      <c r="C9" s="116">
        <v>276</v>
      </c>
      <c r="D9" s="116" t="s">
        <v>152</v>
      </c>
      <c r="E9" s="116">
        <v>1553</v>
      </c>
      <c r="F9" s="117" t="s">
        <v>152</v>
      </c>
      <c r="G9" s="117" t="s">
        <v>152</v>
      </c>
      <c r="H9" s="117" t="s">
        <v>152</v>
      </c>
      <c r="I9" s="117" t="s">
        <v>152</v>
      </c>
      <c r="J9" s="117" t="s">
        <v>152</v>
      </c>
      <c r="K9" s="117" t="s">
        <v>152</v>
      </c>
      <c r="L9" s="116">
        <v>3920</v>
      </c>
    </row>
    <row r="10" spans="1:12" ht="18.75" customHeight="1" x14ac:dyDescent="0.25">
      <c r="A10" s="106" t="s">
        <v>303</v>
      </c>
      <c r="B10" s="113" t="s">
        <v>73</v>
      </c>
      <c r="C10" s="116">
        <v>288</v>
      </c>
      <c r="D10" s="116" t="s">
        <v>152</v>
      </c>
      <c r="E10" s="116">
        <v>1576</v>
      </c>
      <c r="F10" s="117" t="s">
        <v>152</v>
      </c>
      <c r="G10" s="117" t="s">
        <v>152</v>
      </c>
      <c r="H10" s="117" t="s">
        <v>152</v>
      </c>
      <c r="I10" s="117" t="s">
        <v>152</v>
      </c>
      <c r="J10" s="117" t="s">
        <v>152</v>
      </c>
      <c r="K10" s="117" t="s">
        <v>152</v>
      </c>
      <c r="L10" s="116">
        <v>3860</v>
      </c>
    </row>
    <row r="11" spans="1:12" ht="18.75" customHeight="1" x14ac:dyDescent="0.25">
      <c r="A11" s="106" t="s">
        <v>155</v>
      </c>
      <c r="B11" s="113" t="s">
        <v>73</v>
      </c>
      <c r="C11" s="116">
        <v>255</v>
      </c>
      <c r="D11" s="116">
        <v>283</v>
      </c>
      <c r="E11" s="116">
        <v>613</v>
      </c>
      <c r="F11" s="117">
        <v>54.1</v>
      </c>
      <c r="G11" s="117">
        <v>0.67</v>
      </c>
      <c r="H11" s="117">
        <v>0.31</v>
      </c>
      <c r="I11" s="117">
        <v>53.12</v>
      </c>
      <c r="J11" s="117">
        <v>36.299999999999997</v>
      </c>
      <c r="K11" s="117">
        <v>6.03</v>
      </c>
      <c r="L11" s="116">
        <v>3070</v>
      </c>
    </row>
    <row r="12" spans="1:12" ht="18.75" customHeight="1" x14ac:dyDescent="0.25">
      <c r="A12" s="106" t="s">
        <v>304</v>
      </c>
      <c r="B12" s="113" t="s">
        <v>73</v>
      </c>
      <c r="C12" s="116">
        <v>880</v>
      </c>
      <c r="D12" s="116" t="s">
        <v>152</v>
      </c>
      <c r="E12" s="116">
        <v>2610</v>
      </c>
      <c r="F12" s="117" t="s">
        <v>152</v>
      </c>
      <c r="G12" s="117" t="s">
        <v>152</v>
      </c>
      <c r="H12" s="117" t="s">
        <v>152</v>
      </c>
      <c r="I12" s="117" t="s">
        <v>152</v>
      </c>
      <c r="J12" s="117" t="s">
        <v>152</v>
      </c>
      <c r="K12" s="117" t="s">
        <v>152</v>
      </c>
      <c r="L12" s="116">
        <v>2820</v>
      </c>
    </row>
    <row r="13" spans="1:12" ht="18.75" customHeight="1" x14ac:dyDescent="0.25">
      <c r="A13" s="106" t="s">
        <v>117</v>
      </c>
      <c r="B13" s="113" t="s">
        <v>73</v>
      </c>
      <c r="C13" s="116">
        <v>440</v>
      </c>
      <c r="D13" s="116" t="s">
        <v>152</v>
      </c>
      <c r="E13" s="116">
        <v>5014</v>
      </c>
      <c r="F13" s="117" t="s">
        <v>152</v>
      </c>
      <c r="G13" s="117" t="s">
        <v>152</v>
      </c>
      <c r="H13" s="117" t="s">
        <v>152</v>
      </c>
      <c r="I13" s="117" t="s">
        <v>152</v>
      </c>
      <c r="J13" s="117" t="s">
        <v>152</v>
      </c>
      <c r="K13" s="117" t="s">
        <v>152</v>
      </c>
      <c r="L13" s="116">
        <v>4430</v>
      </c>
    </row>
    <row r="14" spans="1:12" ht="18.75" customHeight="1" x14ac:dyDescent="0.25">
      <c r="A14" s="106" t="s">
        <v>117</v>
      </c>
      <c r="B14" s="113" t="s">
        <v>73</v>
      </c>
      <c r="C14" s="116">
        <v>400</v>
      </c>
      <c r="D14" s="116" t="s">
        <v>152</v>
      </c>
      <c r="E14" s="116">
        <v>2010</v>
      </c>
      <c r="F14" s="117" t="s">
        <v>152</v>
      </c>
      <c r="G14" s="117" t="s">
        <v>152</v>
      </c>
      <c r="H14" s="117" t="s">
        <v>152</v>
      </c>
      <c r="I14" s="117" t="s">
        <v>152</v>
      </c>
      <c r="J14" s="117" t="s">
        <v>152</v>
      </c>
      <c r="K14" s="117" t="s">
        <v>152</v>
      </c>
      <c r="L14" s="116">
        <v>3350</v>
      </c>
    </row>
    <row r="15" spans="1:12" ht="18.75" customHeight="1" x14ac:dyDescent="0.25">
      <c r="A15" s="106" t="s">
        <v>305</v>
      </c>
      <c r="B15" s="113" t="s">
        <v>73</v>
      </c>
      <c r="C15" s="116">
        <v>695</v>
      </c>
      <c r="D15" s="116" t="s">
        <v>152</v>
      </c>
      <c r="E15" s="116">
        <v>2416</v>
      </c>
      <c r="F15" s="117" t="s">
        <v>152</v>
      </c>
      <c r="G15" s="117" t="s">
        <v>152</v>
      </c>
      <c r="H15" s="117" t="s">
        <v>152</v>
      </c>
      <c r="I15" s="117" t="s">
        <v>152</v>
      </c>
      <c r="J15" s="117" t="s">
        <v>152</v>
      </c>
      <c r="K15" s="117" t="s">
        <v>152</v>
      </c>
      <c r="L15" s="116">
        <v>2950</v>
      </c>
    </row>
    <row r="16" spans="1:12" ht="18.75" customHeight="1" x14ac:dyDescent="0.25">
      <c r="A16" s="106" t="s">
        <v>112</v>
      </c>
      <c r="B16" s="113" t="s">
        <v>73</v>
      </c>
      <c r="C16" s="116">
        <v>196</v>
      </c>
      <c r="D16" s="116">
        <v>692</v>
      </c>
      <c r="E16" s="116">
        <v>1178</v>
      </c>
      <c r="F16" s="117">
        <v>50.7</v>
      </c>
      <c r="G16" s="117">
        <v>1.1000000000000001</v>
      </c>
      <c r="H16" s="117">
        <v>0.2</v>
      </c>
      <c r="I16" s="117">
        <v>49.4</v>
      </c>
      <c r="J16" s="117">
        <v>22.2</v>
      </c>
      <c r="K16" s="117">
        <v>9.07</v>
      </c>
      <c r="L16" s="116">
        <v>2670</v>
      </c>
    </row>
    <row r="17" spans="1:12" ht="18.75" customHeight="1" x14ac:dyDescent="0.25">
      <c r="A17" s="106" t="s">
        <v>112</v>
      </c>
      <c r="B17" s="113" t="s">
        <v>73</v>
      </c>
      <c r="C17" s="116">
        <v>350</v>
      </c>
      <c r="D17" s="116" t="s">
        <v>152</v>
      </c>
      <c r="E17" s="116">
        <v>2131</v>
      </c>
      <c r="F17" s="117" t="s">
        <v>152</v>
      </c>
      <c r="G17" s="117" t="s">
        <v>152</v>
      </c>
      <c r="H17" s="117" t="s">
        <v>152</v>
      </c>
      <c r="I17" s="117" t="s">
        <v>152</v>
      </c>
      <c r="J17" s="117" t="s">
        <v>152</v>
      </c>
      <c r="K17" s="117" t="s">
        <v>152</v>
      </c>
      <c r="L17" s="116">
        <v>2800</v>
      </c>
    </row>
    <row r="18" spans="1:12" ht="18.75" customHeight="1" x14ac:dyDescent="0.25">
      <c r="A18" s="106" t="s">
        <v>306</v>
      </c>
      <c r="B18" s="113" t="s">
        <v>73</v>
      </c>
      <c r="C18" s="116">
        <v>525</v>
      </c>
      <c r="D18" s="116" t="s">
        <v>152</v>
      </c>
      <c r="E18" s="116">
        <v>2057</v>
      </c>
      <c r="F18" s="117" t="s">
        <v>152</v>
      </c>
      <c r="G18" s="117" t="s">
        <v>152</v>
      </c>
      <c r="H18" s="117" t="s">
        <v>152</v>
      </c>
      <c r="I18" s="117" t="s">
        <v>152</v>
      </c>
      <c r="J18" s="117" t="s">
        <v>152</v>
      </c>
      <c r="K18" s="117" t="s">
        <v>152</v>
      </c>
      <c r="L18" s="116">
        <v>2710</v>
      </c>
    </row>
    <row r="19" spans="1:12" ht="18.75" customHeight="1" x14ac:dyDescent="0.25">
      <c r="A19" s="106" t="s">
        <v>307</v>
      </c>
      <c r="B19" s="113" t="s">
        <v>73</v>
      </c>
      <c r="C19" s="116">
        <v>220</v>
      </c>
      <c r="D19" s="116" t="s">
        <v>152</v>
      </c>
      <c r="E19" s="116">
        <v>1604</v>
      </c>
      <c r="F19" s="117" t="s">
        <v>152</v>
      </c>
      <c r="G19" s="117" t="s">
        <v>152</v>
      </c>
      <c r="H19" s="117" t="s">
        <v>152</v>
      </c>
      <c r="I19" s="117" t="s">
        <v>152</v>
      </c>
      <c r="J19" s="117" t="s">
        <v>152</v>
      </c>
      <c r="K19" s="117" t="s">
        <v>152</v>
      </c>
      <c r="L19" s="116">
        <v>2800</v>
      </c>
    </row>
    <row r="20" spans="1:12" ht="18.75" customHeight="1" x14ac:dyDescent="0.25">
      <c r="A20" s="106" t="s">
        <v>156</v>
      </c>
      <c r="B20" s="113" t="s">
        <v>73</v>
      </c>
      <c r="C20" s="116">
        <v>183.64</v>
      </c>
      <c r="D20" s="116">
        <v>100</v>
      </c>
      <c r="E20" s="116">
        <v>990</v>
      </c>
      <c r="F20" s="117">
        <v>59.4</v>
      </c>
      <c r="G20" s="117">
        <v>0.45700000000000002</v>
      </c>
      <c r="H20" s="117">
        <v>0.31</v>
      </c>
      <c r="I20" s="117">
        <v>58.632999999999996</v>
      </c>
      <c r="J20" s="117">
        <v>35.200000000000003</v>
      </c>
      <c r="K20" s="117">
        <v>8.58</v>
      </c>
      <c r="L20" s="116">
        <v>2580</v>
      </c>
    </row>
    <row r="21" spans="1:12" ht="18.75" customHeight="1" x14ac:dyDescent="0.25">
      <c r="A21" s="106" t="s">
        <v>308</v>
      </c>
      <c r="B21" s="113" t="s">
        <v>73</v>
      </c>
      <c r="C21" s="116">
        <v>550</v>
      </c>
      <c r="D21" s="116" t="s">
        <v>152</v>
      </c>
      <c r="E21" s="116">
        <v>1328</v>
      </c>
      <c r="F21" s="117" t="s">
        <v>152</v>
      </c>
      <c r="G21" s="117" t="s">
        <v>152</v>
      </c>
      <c r="H21" s="117" t="s">
        <v>152</v>
      </c>
      <c r="I21" s="117" t="s">
        <v>152</v>
      </c>
      <c r="J21" s="117" t="s">
        <v>152</v>
      </c>
      <c r="K21" s="117" t="s">
        <v>152</v>
      </c>
      <c r="L21" s="116">
        <v>3520</v>
      </c>
    </row>
    <row r="22" spans="1:12" ht="18.75" customHeight="1" x14ac:dyDescent="0.25">
      <c r="A22" s="106" t="s">
        <v>274</v>
      </c>
      <c r="B22" s="113" t="s">
        <v>73</v>
      </c>
      <c r="C22" s="116">
        <v>702</v>
      </c>
      <c r="D22" s="116" t="s">
        <v>152</v>
      </c>
      <c r="E22" s="116">
        <v>6273</v>
      </c>
      <c r="F22" s="117">
        <v>118</v>
      </c>
      <c r="G22" s="117">
        <v>0.79200000000000004</v>
      </c>
      <c r="H22" s="117">
        <v>0.27</v>
      </c>
      <c r="I22" s="117">
        <v>116.938</v>
      </c>
      <c r="J22" s="117">
        <v>25.4</v>
      </c>
      <c r="K22" s="117">
        <v>19</v>
      </c>
      <c r="L22" s="116">
        <v>3540</v>
      </c>
    </row>
    <row r="23" spans="1:12" ht="18.75" customHeight="1" x14ac:dyDescent="0.25">
      <c r="A23" s="106" t="s">
        <v>309</v>
      </c>
      <c r="B23" s="113" t="s">
        <v>73</v>
      </c>
      <c r="C23" s="116">
        <v>500</v>
      </c>
      <c r="D23" s="116" t="s">
        <v>152</v>
      </c>
      <c r="E23" s="116">
        <v>1658</v>
      </c>
      <c r="F23" s="117" t="s">
        <v>152</v>
      </c>
      <c r="G23" s="117" t="s">
        <v>152</v>
      </c>
      <c r="H23" s="117" t="s">
        <v>152</v>
      </c>
      <c r="I23" s="117" t="s">
        <v>152</v>
      </c>
      <c r="J23" s="117" t="s">
        <v>152</v>
      </c>
      <c r="K23" s="117" t="s">
        <v>152</v>
      </c>
      <c r="L23" s="116">
        <v>2330</v>
      </c>
    </row>
    <row r="24" spans="1:12" ht="18.75" customHeight="1" x14ac:dyDescent="0.25">
      <c r="A24" s="106" t="s">
        <v>118</v>
      </c>
      <c r="B24" s="113" t="s">
        <v>73</v>
      </c>
      <c r="C24" s="116">
        <v>140</v>
      </c>
      <c r="D24" s="116" t="s">
        <v>152</v>
      </c>
      <c r="E24" s="116">
        <v>2244</v>
      </c>
      <c r="F24" s="117" t="s">
        <v>152</v>
      </c>
      <c r="G24" s="117" t="s">
        <v>152</v>
      </c>
      <c r="H24" s="117" t="s">
        <v>152</v>
      </c>
      <c r="I24" s="117" t="s">
        <v>152</v>
      </c>
      <c r="J24" s="117" t="s">
        <v>152</v>
      </c>
      <c r="K24" s="117" t="s">
        <v>152</v>
      </c>
      <c r="L24" s="116">
        <v>2620</v>
      </c>
    </row>
    <row r="25" spans="1:12" ht="18.75" customHeight="1" x14ac:dyDescent="0.25">
      <c r="A25" s="106" t="s">
        <v>310</v>
      </c>
      <c r="B25" s="113" t="s">
        <v>73</v>
      </c>
      <c r="C25" s="116">
        <v>500</v>
      </c>
      <c r="D25" s="116" t="s">
        <v>152</v>
      </c>
      <c r="E25" s="116">
        <v>2050</v>
      </c>
      <c r="F25" s="117" t="s">
        <v>152</v>
      </c>
      <c r="G25" s="117" t="s">
        <v>152</v>
      </c>
      <c r="H25" s="117" t="s">
        <v>152</v>
      </c>
      <c r="I25" s="117" t="s">
        <v>152</v>
      </c>
      <c r="J25" s="117" t="s">
        <v>152</v>
      </c>
      <c r="K25" s="117" t="s">
        <v>152</v>
      </c>
      <c r="L25" s="116">
        <v>2580</v>
      </c>
    </row>
    <row r="26" spans="1:12" ht="18.75" customHeight="1" x14ac:dyDescent="0.25">
      <c r="A26" s="106" t="s">
        <v>311</v>
      </c>
      <c r="B26" s="113" t="s">
        <v>74</v>
      </c>
      <c r="C26" s="116">
        <v>325.45</v>
      </c>
      <c r="D26" s="116" t="s">
        <v>152</v>
      </c>
      <c r="E26" s="116">
        <v>1603</v>
      </c>
      <c r="F26" s="117" t="s">
        <v>152</v>
      </c>
      <c r="G26" s="117" t="s">
        <v>152</v>
      </c>
      <c r="H26" s="117" t="s">
        <v>152</v>
      </c>
      <c r="I26" s="117" t="s">
        <v>152</v>
      </c>
      <c r="J26" s="117" t="s">
        <v>152</v>
      </c>
      <c r="K26" s="117" t="s">
        <v>152</v>
      </c>
      <c r="L26" s="116">
        <v>2930</v>
      </c>
    </row>
    <row r="27" spans="1:12" ht="18.75" customHeight="1" x14ac:dyDescent="0.25">
      <c r="A27" s="106" t="s">
        <v>157</v>
      </c>
      <c r="B27" s="113" t="s">
        <v>73</v>
      </c>
      <c r="C27" s="116">
        <v>62.86</v>
      </c>
      <c r="D27" s="116">
        <v>115</v>
      </c>
      <c r="E27" s="116">
        <v>613</v>
      </c>
      <c r="F27" s="117">
        <v>55.4</v>
      </c>
      <c r="G27" s="117">
        <v>0.85</v>
      </c>
      <c r="H27" s="117">
        <v>0.23</v>
      </c>
      <c r="I27" s="117">
        <v>54.32</v>
      </c>
      <c r="J27" s="117">
        <v>33.6</v>
      </c>
      <c r="K27" s="117">
        <v>5.31</v>
      </c>
      <c r="L27" s="116">
        <v>2740</v>
      </c>
    </row>
    <row r="28" spans="1:12" ht="18.75" customHeight="1" x14ac:dyDescent="0.25">
      <c r="A28" s="106" t="s">
        <v>312</v>
      </c>
      <c r="B28" s="113" t="s">
        <v>73</v>
      </c>
      <c r="C28" s="116">
        <v>163.63999999999999</v>
      </c>
      <c r="D28" s="116">
        <v>800</v>
      </c>
      <c r="E28" s="116">
        <v>932</v>
      </c>
      <c r="F28" s="117">
        <v>48</v>
      </c>
      <c r="G28" s="117">
        <v>0.97</v>
      </c>
      <c r="H28" s="117">
        <v>0.44</v>
      </c>
      <c r="I28" s="117">
        <v>46.59</v>
      </c>
      <c r="J28" s="117">
        <v>19.899999999999999</v>
      </c>
      <c r="K28" s="117">
        <v>6.14</v>
      </c>
      <c r="L28" s="116">
        <v>2460</v>
      </c>
    </row>
    <row r="29" spans="1:12" ht="18.75" customHeight="1" x14ac:dyDescent="0.25">
      <c r="A29" s="106" t="s">
        <v>313</v>
      </c>
      <c r="B29" s="113" t="s">
        <v>74</v>
      </c>
      <c r="C29" s="116">
        <v>354</v>
      </c>
      <c r="D29" s="116">
        <v>830</v>
      </c>
      <c r="E29" s="116">
        <v>1780</v>
      </c>
      <c r="F29" s="117" t="s">
        <v>152</v>
      </c>
      <c r="G29" s="117" t="s">
        <v>152</v>
      </c>
      <c r="H29" s="117" t="s">
        <v>152</v>
      </c>
      <c r="I29" s="117" t="s">
        <v>152</v>
      </c>
      <c r="J29" s="117" t="s">
        <v>152</v>
      </c>
      <c r="K29" s="117" t="s">
        <v>152</v>
      </c>
      <c r="L29" s="116">
        <v>3890</v>
      </c>
    </row>
    <row r="30" spans="1:12" ht="18.75" customHeight="1" x14ac:dyDescent="0.25">
      <c r="A30" s="106" t="s">
        <v>314</v>
      </c>
      <c r="B30" s="113" t="s">
        <v>74</v>
      </c>
      <c r="C30" s="116">
        <v>663.64</v>
      </c>
      <c r="D30" s="116" t="s">
        <v>152</v>
      </c>
      <c r="E30" s="116">
        <v>4318</v>
      </c>
      <c r="F30" s="117" t="s">
        <v>152</v>
      </c>
      <c r="G30" s="117" t="s">
        <v>152</v>
      </c>
      <c r="H30" s="117" t="s">
        <v>152</v>
      </c>
      <c r="I30" s="117" t="s">
        <v>152</v>
      </c>
      <c r="J30" s="117" t="s">
        <v>152</v>
      </c>
      <c r="K30" s="117" t="s">
        <v>152</v>
      </c>
      <c r="L30" s="116">
        <v>3520</v>
      </c>
    </row>
    <row r="31" spans="1:12" ht="18.75" customHeight="1" x14ac:dyDescent="0.25">
      <c r="A31" s="106" t="s">
        <v>314</v>
      </c>
      <c r="B31" s="113" t="s">
        <v>73</v>
      </c>
      <c r="C31" s="116">
        <v>950</v>
      </c>
      <c r="D31" s="116" t="s">
        <v>152</v>
      </c>
      <c r="E31" s="116">
        <v>1234</v>
      </c>
      <c r="F31" s="117" t="s">
        <v>152</v>
      </c>
      <c r="G31" s="117" t="s">
        <v>152</v>
      </c>
      <c r="H31" s="117" t="s">
        <v>152</v>
      </c>
      <c r="I31" s="117" t="s">
        <v>152</v>
      </c>
      <c r="J31" s="117" t="s">
        <v>152</v>
      </c>
      <c r="K31" s="117" t="s">
        <v>152</v>
      </c>
      <c r="L31" s="116" t="s">
        <v>152</v>
      </c>
    </row>
    <row r="32" spans="1:12" ht="18.75" customHeight="1" x14ac:dyDescent="0.25">
      <c r="A32" s="106" t="s">
        <v>315</v>
      </c>
      <c r="B32" s="113" t="s">
        <v>73</v>
      </c>
      <c r="C32" s="116">
        <v>1328</v>
      </c>
      <c r="D32" s="116" t="s">
        <v>152</v>
      </c>
      <c r="E32" s="116">
        <v>2934</v>
      </c>
      <c r="F32" s="117" t="s">
        <v>152</v>
      </c>
      <c r="G32" s="117" t="s">
        <v>152</v>
      </c>
      <c r="H32" s="117" t="s">
        <v>152</v>
      </c>
      <c r="I32" s="117" t="s">
        <v>152</v>
      </c>
      <c r="J32" s="117" t="s">
        <v>152</v>
      </c>
      <c r="K32" s="117" t="s">
        <v>152</v>
      </c>
      <c r="L32" s="116">
        <v>2360</v>
      </c>
    </row>
    <row r="33" spans="1:12" ht="18.75" customHeight="1" x14ac:dyDescent="0.25">
      <c r="A33" s="106" t="s">
        <v>158</v>
      </c>
      <c r="B33" s="113" t="s">
        <v>73</v>
      </c>
      <c r="C33" s="116">
        <v>468.57</v>
      </c>
      <c r="D33" s="116" t="s">
        <v>152</v>
      </c>
      <c r="E33" s="116">
        <v>2177</v>
      </c>
      <c r="F33" s="117">
        <v>62</v>
      </c>
      <c r="G33" s="117">
        <v>0.82399999999999995</v>
      </c>
      <c r="H33" s="117">
        <v>0.05</v>
      </c>
      <c r="I33" s="117">
        <v>61.13</v>
      </c>
      <c r="J33" s="117">
        <v>26.2</v>
      </c>
      <c r="K33" s="117">
        <v>9.8699999999999992</v>
      </c>
      <c r="L33" s="116">
        <v>2730</v>
      </c>
    </row>
    <row r="34" spans="1:12" ht="18.75" customHeight="1" x14ac:dyDescent="0.25">
      <c r="A34" s="106" t="s">
        <v>316</v>
      </c>
      <c r="B34" s="113" t="s">
        <v>74</v>
      </c>
      <c r="C34" s="116">
        <v>655</v>
      </c>
      <c r="D34" s="116" t="s">
        <v>152</v>
      </c>
      <c r="E34" s="116">
        <v>4226</v>
      </c>
      <c r="F34" s="117" t="s">
        <v>152</v>
      </c>
      <c r="G34" s="117" t="s">
        <v>152</v>
      </c>
      <c r="H34" s="117" t="s">
        <v>152</v>
      </c>
      <c r="I34" s="117" t="s">
        <v>152</v>
      </c>
      <c r="J34" s="117" t="s">
        <v>152</v>
      </c>
      <c r="K34" s="117" t="s">
        <v>152</v>
      </c>
      <c r="L34" s="116">
        <v>3110</v>
      </c>
    </row>
    <row r="35" spans="1:12" ht="18.75" customHeight="1" x14ac:dyDescent="0.25">
      <c r="A35" s="106" t="s">
        <v>317</v>
      </c>
      <c r="B35" s="113" t="s">
        <v>73</v>
      </c>
      <c r="C35" s="116">
        <v>885</v>
      </c>
      <c r="D35" s="116" t="s">
        <v>152</v>
      </c>
      <c r="E35" s="116">
        <v>5753</v>
      </c>
      <c r="F35" s="117" t="s">
        <v>152</v>
      </c>
      <c r="G35" s="117" t="s">
        <v>152</v>
      </c>
      <c r="H35" s="117" t="s">
        <v>152</v>
      </c>
      <c r="I35" s="117" t="s">
        <v>152</v>
      </c>
      <c r="J35" s="117" t="s">
        <v>152</v>
      </c>
      <c r="K35" s="117" t="s">
        <v>152</v>
      </c>
      <c r="L35" s="116">
        <v>1930</v>
      </c>
    </row>
    <row r="36" spans="1:12" ht="18.75" customHeight="1" x14ac:dyDescent="0.25">
      <c r="A36" s="106" t="s">
        <v>159</v>
      </c>
      <c r="B36" s="113" t="s">
        <v>73</v>
      </c>
      <c r="C36" s="116">
        <v>526</v>
      </c>
      <c r="D36" s="116" t="s">
        <v>152</v>
      </c>
      <c r="E36" s="116">
        <v>4379</v>
      </c>
      <c r="F36" s="117" t="s">
        <v>152</v>
      </c>
      <c r="G36" s="117" t="s">
        <v>152</v>
      </c>
      <c r="H36" s="117" t="s">
        <v>152</v>
      </c>
      <c r="I36" s="117" t="s">
        <v>152</v>
      </c>
      <c r="J36" s="117" t="s">
        <v>152</v>
      </c>
      <c r="K36" s="117" t="s">
        <v>152</v>
      </c>
      <c r="L36" s="116">
        <v>4200</v>
      </c>
    </row>
    <row r="37" spans="1:12" ht="18.75" customHeight="1" x14ac:dyDescent="0.25">
      <c r="A37" s="106" t="s">
        <v>318</v>
      </c>
      <c r="B37" s="113" t="s">
        <v>74</v>
      </c>
      <c r="C37" s="116">
        <v>603.33000000000004</v>
      </c>
      <c r="D37" s="116" t="s">
        <v>152</v>
      </c>
      <c r="E37" s="116">
        <v>3856</v>
      </c>
      <c r="F37" s="117" t="s">
        <v>152</v>
      </c>
      <c r="G37" s="117" t="s">
        <v>152</v>
      </c>
      <c r="H37" s="117" t="s">
        <v>152</v>
      </c>
      <c r="I37" s="117" t="s">
        <v>152</v>
      </c>
      <c r="J37" s="117" t="s">
        <v>152</v>
      </c>
      <c r="K37" s="117" t="s">
        <v>152</v>
      </c>
      <c r="L37" s="116">
        <v>3210</v>
      </c>
    </row>
    <row r="38" spans="1:12" ht="18.75" customHeight="1" x14ac:dyDescent="0.25">
      <c r="A38" s="106" t="s">
        <v>319</v>
      </c>
      <c r="B38" s="113" t="s">
        <v>74</v>
      </c>
      <c r="C38" s="116">
        <v>256.67</v>
      </c>
      <c r="D38" s="116" t="s">
        <v>152</v>
      </c>
      <c r="E38" s="116">
        <v>1736</v>
      </c>
      <c r="F38" s="117" t="s">
        <v>152</v>
      </c>
      <c r="G38" s="117" t="s">
        <v>152</v>
      </c>
      <c r="H38" s="117" t="s">
        <v>152</v>
      </c>
      <c r="I38" s="117" t="s">
        <v>152</v>
      </c>
      <c r="J38" s="117" t="s">
        <v>152</v>
      </c>
      <c r="K38" s="117" t="s">
        <v>152</v>
      </c>
      <c r="L38" s="116">
        <v>3700</v>
      </c>
    </row>
    <row r="39" spans="1:12" ht="18.75" customHeight="1" x14ac:dyDescent="0.25">
      <c r="A39" s="106" t="s">
        <v>320</v>
      </c>
      <c r="B39" s="113" t="s">
        <v>74</v>
      </c>
      <c r="C39" s="116" t="s">
        <v>152</v>
      </c>
      <c r="D39" s="116" t="s">
        <v>152</v>
      </c>
      <c r="E39" s="116" t="s">
        <v>152</v>
      </c>
      <c r="F39" s="117" t="s">
        <v>152</v>
      </c>
      <c r="G39" s="117" t="s">
        <v>152</v>
      </c>
      <c r="H39" s="117" t="s">
        <v>152</v>
      </c>
      <c r="I39" s="117" t="s">
        <v>152</v>
      </c>
      <c r="J39" s="117" t="s">
        <v>152</v>
      </c>
      <c r="K39" s="117" t="s">
        <v>152</v>
      </c>
      <c r="L39" s="116" t="s">
        <v>152</v>
      </c>
    </row>
    <row r="40" spans="1:12" ht="18.75" customHeight="1" x14ac:dyDescent="0.25">
      <c r="A40" s="106" t="s">
        <v>275</v>
      </c>
      <c r="B40" s="113" t="s">
        <v>73</v>
      </c>
      <c r="C40" s="116">
        <v>950</v>
      </c>
      <c r="D40" s="116">
        <v>374</v>
      </c>
      <c r="E40" s="116">
        <v>506</v>
      </c>
      <c r="F40" s="117">
        <v>44.9</v>
      </c>
      <c r="G40" s="117">
        <v>0.77</v>
      </c>
      <c r="H40" s="117">
        <v>0.3</v>
      </c>
      <c r="I40" s="117">
        <v>43.83</v>
      </c>
      <c r="J40" s="117">
        <v>31.2</v>
      </c>
      <c r="K40" s="117">
        <v>5.66</v>
      </c>
      <c r="L40" s="116">
        <v>2510</v>
      </c>
    </row>
    <row r="41" spans="1:12" ht="18.75" customHeight="1" x14ac:dyDescent="0.25">
      <c r="A41" s="106" t="s">
        <v>321</v>
      </c>
      <c r="B41" s="113" t="s">
        <v>74</v>
      </c>
      <c r="C41" s="116">
        <v>180</v>
      </c>
      <c r="D41" s="116" t="s">
        <v>152</v>
      </c>
      <c r="E41" s="116">
        <v>1536</v>
      </c>
      <c r="F41" s="117" t="s">
        <v>152</v>
      </c>
      <c r="G41" s="117" t="s">
        <v>152</v>
      </c>
      <c r="H41" s="117" t="s">
        <v>152</v>
      </c>
      <c r="I41" s="117" t="s">
        <v>152</v>
      </c>
      <c r="J41" s="117" t="s">
        <v>152</v>
      </c>
      <c r="K41" s="117" t="s">
        <v>152</v>
      </c>
      <c r="L41" s="116" t="s">
        <v>152</v>
      </c>
    </row>
    <row r="42" spans="1:12" ht="18.75" customHeight="1" x14ac:dyDescent="0.25">
      <c r="A42" s="106" t="s">
        <v>160</v>
      </c>
      <c r="B42" s="113" t="s">
        <v>73</v>
      </c>
      <c r="C42" s="116">
        <v>526</v>
      </c>
      <c r="D42" s="116" t="s">
        <v>152</v>
      </c>
      <c r="E42" s="116">
        <v>7662</v>
      </c>
      <c r="F42" s="117">
        <v>143</v>
      </c>
      <c r="G42" s="117">
        <v>1.3</v>
      </c>
      <c r="H42" s="117">
        <v>0.71</v>
      </c>
      <c r="I42" s="117">
        <v>140.99</v>
      </c>
      <c r="J42" s="117">
        <v>33.200000000000003</v>
      </c>
      <c r="K42" s="117">
        <v>23.1</v>
      </c>
      <c r="L42" s="116">
        <v>4890</v>
      </c>
    </row>
    <row r="43" spans="1:12" ht="18.75" customHeight="1" x14ac:dyDescent="0.25">
      <c r="A43" s="106" t="s">
        <v>276</v>
      </c>
      <c r="B43" s="113" t="s">
        <v>73</v>
      </c>
      <c r="C43" s="116">
        <v>141.66999999999999</v>
      </c>
      <c r="D43" s="116">
        <v>240</v>
      </c>
      <c r="E43" s="116">
        <v>429</v>
      </c>
      <c r="F43" s="117">
        <v>36</v>
      </c>
      <c r="G43" s="117">
        <v>0.2</v>
      </c>
      <c r="H43" s="117">
        <v>0.01</v>
      </c>
      <c r="I43" s="117">
        <v>35.79</v>
      </c>
      <c r="J43" s="117">
        <v>35.700000000000003</v>
      </c>
      <c r="K43" s="117">
        <v>4.9000000000000004</v>
      </c>
      <c r="L43" s="116">
        <v>2690</v>
      </c>
    </row>
    <row r="44" spans="1:12" ht="18.75" customHeight="1" x14ac:dyDescent="0.25">
      <c r="A44" s="106" t="s">
        <v>161</v>
      </c>
      <c r="B44" s="113" t="s">
        <v>73</v>
      </c>
      <c r="C44" s="116">
        <v>180</v>
      </c>
      <c r="D44" s="116">
        <v>347</v>
      </c>
      <c r="E44" s="116">
        <v>623</v>
      </c>
      <c r="F44" s="117">
        <v>40.700000000000003</v>
      </c>
      <c r="G44" s="117">
        <v>0.57999999999999996</v>
      </c>
      <c r="H44" s="117">
        <v>0.34</v>
      </c>
      <c r="I44" s="117">
        <v>39.78</v>
      </c>
      <c r="J44" s="117">
        <v>39</v>
      </c>
      <c r="K44" s="117">
        <v>6.6</v>
      </c>
      <c r="L44" s="116">
        <v>2860</v>
      </c>
    </row>
    <row r="45" spans="1:12" ht="18.75" customHeight="1" x14ac:dyDescent="0.25">
      <c r="A45" s="106" t="s">
        <v>277</v>
      </c>
      <c r="B45" s="113" t="s">
        <v>73</v>
      </c>
      <c r="C45" s="116">
        <v>264.62</v>
      </c>
      <c r="D45" s="116">
        <v>478</v>
      </c>
      <c r="E45" s="116">
        <v>865</v>
      </c>
      <c r="F45" s="117">
        <v>47</v>
      </c>
      <c r="G45" s="117">
        <v>2</v>
      </c>
      <c r="H45" s="117">
        <v>0.3</v>
      </c>
      <c r="I45" s="117">
        <v>44.7</v>
      </c>
      <c r="J45" s="117">
        <v>38.4</v>
      </c>
      <c r="K45" s="117">
        <v>7.1</v>
      </c>
      <c r="L45" s="116">
        <v>2840</v>
      </c>
    </row>
    <row r="46" spans="1:12" ht="18.75" customHeight="1" x14ac:dyDescent="0.25">
      <c r="A46" s="106" t="s">
        <v>119</v>
      </c>
      <c r="B46" s="113" t="s">
        <v>73</v>
      </c>
      <c r="C46" s="116">
        <v>168</v>
      </c>
      <c r="D46" s="116" t="s">
        <v>152</v>
      </c>
      <c r="E46" s="116">
        <v>1352</v>
      </c>
      <c r="F46" s="117" t="s">
        <v>152</v>
      </c>
      <c r="G46" s="117" t="s">
        <v>152</v>
      </c>
      <c r="H46" s="117" t="s">
        <v>152</v>
      </c>
      <c r="I46" s="117" t="s">
        <v>152</v>
      </c>
      <c r="J46" s="117" t="s">
        <v>152</v>
      </c>
      <c r="K46" s="117" t="s">
        <v>152</v>
      </c>
      <c r="L46" s="116">
        <v>3430</v>
      </c>
    </row>
    <row r="47" spans="1:12" ht="18.75" customHeight="1" x14ac:dyDescent="0.25">
      <c r="A47" s="106" t="s">
        <v>162</v>
      </c>
      <c r="B47" s="113" t="s">
        <v>73</v>
      </c>
      <c r="C47" s="116">
        <v>316.67</v>
      </c>
      <c r="D47" s="116">
        <v>1050</v>
      </c>
      <c r="E47" s="116">
        <v>1147</v>
      </c>
      <c r="F47" s="117">
        <v>38</v>
      </c>
      <c r="G47" s="117">
        <v>2.2999999999999998</v>
      </c>
      <c r="H47" s="117">
        <v>3.1E-2</v>
      </c>
      <c r="I47" s="117">
        <v>35.669000000000004</v>
      </c>
      <c r="J47" s="117">
        <v>23.8</v>
      </c>
      <c r="K47" s="117">
        <v>8.6999999999999993</v>
      </c>
      <c r="L47" s="116">
        <v>2050</v>
      </c>
    </row>
    <row r="48" spans="1:12" ht="18.75" customHeight="1" x14ac:dyDescent="0.25">
      <c r="A48" s="106" t="s">
        <v>322</v>
      </c>
      <c r="B48" s="113" t="s">
        <v>74</v>
      </c>
      <c r="C48" s="116">
        <v>864.44</v>
      </c>
      <c r="D48" s="116" t="s">
        <v>152</v>
      </c>
      <c r="E48" s="116">
        <v>12343</v>
      </c>
      <c r="F48" s="117" t="s">
        <v>152</v>
      </c>
      <c r="G48" s="117" t="s">
        <v>152</v>
      </c>
      <c r="H48" s="117" t="s">
        <v>152</v>
      </c>
      <c r="I48" s="117" t="s">
        <v>152</v>
      </c>
      <c r="J48" s="117" t="s">
        <v>152</v>
      </c>
      <c r="K48" s="117" t="s">
        <v>152</v>
      </c>
      <c r="L48" s="116">
        <v>3170</v>
      </c>
    </row>
    <row r="49" spans="1:12" ht="18.75" customHeight="1" x14ac:dyDescent="0.25">
      <c r="A49" s="106" t="s">
        <v>120</v>
      </c>
      <c r="B49" s="113" t="s">
        <v>74</v>
      </c>
      <c r="C49" s="116">
        <v>701.7</v>
      </c>
      <c r="D49" s="116" t="s">
        <v>152</v>
      </c>
      <c r="E49" s="116">
        <v>3815</v>
      </c>
      <c r="F49" s="117" t="s">
        <v>152</v>
      </c>
      <c r="G49" s="117" t="s">
        <v>152</v>
      </c>
      <c r="H49" s="117" t="s">
        <v>152</v>
      </c>
      <c r="I49" s="117" t="s">
        <v>152</v>
      </c>
      <c r="J49" s="117" t="s">
        <v>152</v>
      </c>
      <c r="K49" s="117" t="s">
        <v>152</v>
      </c>
      <c r="L49" s="116">
        <v>3190</v>
      </c>
    </row>
    <row r="50" spans="1:12" ht="18.75" customHeight="1" x14ac:dyDescent="0.25">
      <c r="A50" s="106" t="s">
        <v>323</v>
      </c>
      <c r="B50" s="113" t="s">
        <v>74</v>
      </c>
      <c r="C50" s="116">
        <v>1044</v>
      </c>
      <c r="D50" s="116" t="s">
        <v>152</v>
      </c>
      <c r="E50" s="116">
        <v>12173</v>
      </c>
      <c r="F50" s="117" t="s">
        <v>152</v>
      </c>
      <c r="G50" s="117" t="s">
        <v>152</v>
      </c>
      <c r="H50" s="117" t="s">
        <v>152</v>
      </c>
      <c r="I50" s="117" t="s">
        <v>152</v>
      </c>
      <c r="J50" s="117" t="s">
        <v>152</v>
      </c>
      <c r="K50" s="117" t="s">
        <v>152</v>
      </c>
      <c r="L50" s="116">
        <v>3150</v>
      </c>
    </row>
    <row r="51" spans="1:12" ht="18.75" customHeight="1" x14ac:dyDescent="0.25">
      <c r="A51" s="106" t="s">
        <v>278</v>
      </c>
      <c r="B51" s="113" t="s">
        <v>73</v>
      </c>
      <c r="C51" s="116">
        <v>370</v>
      </c>
      <c r="D51" s="116" t="s">
        <v>152</v>
      </c>
      <c r="E51" s="116">
        <v>3075</v>
      </c>
      <c r="F51" s="117">
        <v>113</v>
      </c>
      <c r="G51" s="117">
        <v>0.5</v>
      </c>
      <c r="H51" s="117">
        <v>0.03</v>
      </c>
      <c r="I51" s="117">
        <v>112.47</v>
      </c>
      <c r="J51" s="117">
        <v>44.1</v>
      </c>
      <c r="K51" s="117">
        <v>28.5</v>
      </c>
      <c r="L51" s="116">
        <v>3150</v>
      </c>
    </row>
    <row r="52" spans="1:12" ht="18.75" customHeight="1" x14ac:dyDescent="0.25">
      <c r="A52" s="106" t="s">
        <v>121</v>
      </c>
      <c r="B52" s="113" t="s">
        <v>73</v>
      </c>
      <c r="C52" s="116">
        <v>168</v>
      </c>
      <c r="D52" s="116" t="s">
        <v>152</v>
      </c>
      <c r="E52" s="116">
        <v>719</v>
      </c>
      <c r="F52" s="117">
        <v>29</v>
      </c>
      <c r="G52" s="117" t="s">
        <v>152</v>
      </c>
      <c r="H52" s="117" t="s">
        <v>152</v>
      </c>
      <c r="I52" s="117" t="s">
        <v>152</v>
      </c>
      <c r="J52" s="117" t="s">
        <v>152</v>
      </c>
      <c r="K52" s="117">
        <v>6.3</v>
      </c>
      <c r="L52" s="116">
        <v>2521</v>
      </c>
    </row>
    <row r="53" spans="1:12" ht="18.75" customHeight="1" x14ac:dyDescent="0.25">
      <c r="A53" s="106" t="s">
        <v>163</v>
      </c>
      <c r="B53" s="113" t="s">
        <v>73</v>
      </c>
      <c r="C53" s="116">
        <v>388</v>
      </c>
      <c r="D53" s="116">
        <v>460</v>
      </c>
      <c r="E53" s="116">
        <v>1492</v>
      </c>
      <c r="F53" s="117">
        <v>79</v>
      </c>
      <c r="G53" s="117">
        <v>0.6</v>
      </c>
      <c r="H53" s="117">
        <v>1.9E-2</v>
      </c>
      <c r="I53" s="117">
        <v>78.381</v>
      </c>
      <c r="J53" s="117">
        <v>39.799999999999997</v>
      </c>
      <c r="K53" s="117">
        <v>13.5</v>
      </c>
      <c r="L53" s="116">
        <v>2900</v>
      </c>
    </row>
    <row r="54" spans="1:12" ht="18.75" customHeight="1" x14ac:dyDescent="0.25">
      <c r="A54" s="106" t="s">
        <v>122</v>
      </c>
      <c r="B54" s="113" t="s">
        <v>73</v>
      </c>
      <c r="C54" s="116">
        <v>73</v>
      </c>
      <c r="D54" s="116" t="s">
        <v>152</v>
      </c>
      <c r="E54" s="116">
        <v>898</v>
      </c>
      <c r="F54" s="117">
        <v>31.5</v>
      </c>
      <c r="G54" s="117" t="s">
        <v>152</v>
      </c>
      <c r="H54" s="117" t="s">
        <v>152</v>
      </c>
      <c r="I54" s="117" t="s">
        <v>152</v>
      </c>
      <c r="J54" s="117" t="s">
        <v>152</v>
      </c>
      <c r="K54" s="117">
        <v>7.4</v>
      </c>
      <c r="L54" s="116">
        <v>3124</v>
      </c>
    </row>
    <row r="55" spans="1:12" ht="18.75" customHeight="1" x14ac:dyDescent="0.25">
      <c r="A55" s="106" t="s">
        <v>324</v>
      </c>
      <c r="B55" s="113" t="s">
        <v>73</v>
      </c>
      <c r="C55" s="116">
        <v>2428.5</v>
      </c>
      <c r="D55" s="116" t="s">
        <v>152</v>
      </c>
      <c r="E55" s="116">
        <v>9977</v>
      </c>
      <c r="F55" s="117" t="s">
        <v>152</v>
      </c>
      <c r="G55" s="117" t="s">
        <v>152</v>
      </c>
      <c r="H55" s="117" t="s">
        <v>152</v>
      </c>
      <c r="I55" s="117" t="s">
        <v>152</v>
      </c>
      <c r="J55" s="117" t="s">
        <v>152</v>
      </c>
      <c r="K55" s="117" t="s">
        <v>152</v>
      </c>
      <c r="L55" s="116">
        <v>3660</v>
      </c>
    </row>
    <row r="56" spans="1:12" ht="18.75" customHeight="1" x14ac:dyDescent="0.25">
      <c r="A56" s="106" t="s">
        <v>279</v>
      </c>
      <c r="B56" s="113" t="s">
        <v>73</v>
      </c>
      <c r="C56" s="116">
        <v>207.27</v>
      </c>
      <c r="D56" s="116">
        <v>1900</v>
      </c>
      <c r="E56" s="116">
        <v>2447</v>
      </c>
      <c r="F56" s="117">
        <v>147</v>
      </c>
      <c r="G56" s="117">
        <v>1.38</v>
      </c>
      <c r="H56" s="117">
        <v>0.65</v>
      </c>
      <c r="I56" s="117">
        <v>144.97</v>
      </c>
      <c r="J56" s="117">
        <v>19.100000000000001</v>
      </c>
      <c r="K56" s="117">
        <v>27.5</v>
      </c>
      <c r="L56" s="116">
        <v>3780</v>
      </c>
    </row>
    <row r="57" spans="1:12" ht="18.75" customHeight="1" x14ac:dyDescent="0.25">
      <c r="A57" s="106" t="s">
        <v>123</v>
      </c>
      <c r="B57" s="113" t="s">
        <v>73</v>
      </c>
      <c r="C57" s="116">
        <v>642.86</v>
      </c>
      <c r="D57" s="116" t="s">
        <v>152</v>
      </c>
      <c r="E57" s="116">
        <v>2950</v>
      </c>
      <c r="F57" s="117" t="s">
        <v>152</v>
      </c>
      <c r="G57" s="117" t="s">
        <v>152</v>
      </c>
      <c r="H57" s="117" t="s">
        <v>152</v>
      </c>
      <c r="I57" s="117" t="s">
        <v>152</v>
      </c>
      <c r="J57" s="117" t="s">
        <v>152</v>
      </c>
      <c r="K57" s="117" t="s">
        <v>152</v>
      </c>
      <c r="L57" s="116">
        <v>3110</v>
      </c>
    </row>
    <row r="58" spans="1:12" ht="18.75" customHeight="1" x14ac:dyDescent="0.25">
      <c r="A58" s="106" t="s">
        <v>124</v>
      </c>
      <c r="B58" s="113" t="s">
        <v>73</v>
      </c>
      <c r="C58" s="116">
        <v>122</v>
      </c>
      <c r="D58" s="116">
        <v>190</v>
      </c>
      <c r="E58" s="116">
        <v>347</v>
      </c>
      <c r="F58" s="117">
        <v>24.9</v>
      </c>
      <c r="G58" s="117">
        <v>0.29099999999999998</v>
      </c>
      <c r="H58" s="117">
        <v>9.9000000000000005E-2</v>
      </c>
      <c r="I58" s="117">
        <v>24.509999999999998</v>
      </c>
      <c r="J58" s="117">
        <v>13.6</v>
      </c>
      <c r="K58" s="117">
        <v>2.7</v>
      </c>
      <c r="L58" s="116">
        <v>2670</v>
      </c>
    </row>
    <row r="59" spans="1:12" ht="18.75" customHeight="1" x14ac:dyDescent="0.25">
      <c r="A59" s="106" t="s">
        <v>76</v>
      </c>
      <c r="B59" s="113" t="s">
        <v>73</v>
      </c>
      <c r="C59" s="116">
        <v>151.1</v>
      </c>
      <c r="D59" s="116">
        <v>244</v>
      </c>
      <c r="E59" s="116">
        <v>342</v>
      </c>
      <c r="F59" s="117">
        <v>51</v>
      </c>
      <c r="G59" s="117">
        <v>0.48</v>
      </c>
      <c r="H59" s="117">
        <v>0.123</v>
      </c>
      <c r="I59" s="117">
        <v>50.397000000000006</v>
      </c>
      <c r="J59" s="117">
        <v>25.4</v>
      </c>
      <c r="K59" s="117">
        <v>4.0999999999999996</v>
      </c>
      <c r="L59" s="116">
        <v>2820</v>
      </c>
    </row>
    <row r="60" spans="1:12" ht="18.75" customHeight="1" x14ac:dyDescent="0.25">
      <c r="A60" s="106" t="s">
        <v>325</v>
      </c>
      <c r="B60" s="113" t="s">
        <v>74</v>
      </c>
      <c r="C60" s="116">
        <v>373.3</v>
      </c>
      <c r="D60" s="116" t="s">
        <v>152</v>
      </c>
      <c r="E60" s="116">
        <v>14347</v>
      </c>
      <c r="F60" s="117">
        <v>241</v>
      </c>
      <c r="G60" s="117" t="s">
        <v>152</v>
      </c>
      <c r="H60" s="117" t="s">
        <v>152</v>
      </c>
      <c r="I60" s="117" t="s">
        <v>152</v>
      </c>
      <c r="J60" s="117" t="s">
        <v>152</v>
      </c>
      <c r="K60" s="117">
        <v>88</v>
      </c>
      <c r="L60" s="116">
        <v>6560</v>
      </c>
    </row>
    <row r="61" spans="1:12" ht="18.75" customHeight="1" x14ac:dyDescent="0.25">
      <c r="A61" s="106" t="s">
        <v>326</v>
      </c>
      <c r="B61" s="113" t="s">
        <v>73</v>
      </c>
      <c r="C61" s="116">
        <v>910</v>
      </c>
      <c r="D61" s="116">
        <v>3000</v>
      </c>
      <c r="E61" s="116">
        <v>4611</v>
      </c>
      <c r="F61" s="117">
        <v>145</v>
      </c>
      <c r="G61" s="117" t="s">
        <v>152</v>
      </c>
      <c r="H61" s="117" t="s">
        <v>152</v>
      </c>
      <c r="I61" s="117" t="s">
        <v>152</v>
      </c>
      <c r="J61" s="117" t="s">
        <v>152</v>
      </c>
      <c r="K61" s="117">
        <v>35.1</v>
      </c>
      <c r="L61" s="116">
        <v>3100</v>
      </c>
    </row>
    <row r="62" spans="1:12" ht="18.75" customHeight="1" x14ac:dyDescent="0.25">
      <c r="A62" s="106" t="s">
        <v>327</v>
      </c>
      <c r="B62" s="113" t="s">
        <v>74</v>
      </c>
      <c r="C62" s="116">
        <v>55</v>
      </c>
      <c r="D62" s="116">
        <v>516</v>
      </c>
      <c r="E62" s="116">
        <v>843</v>
      </c>
      <c r="F62" s="117" t="s">
        <v>152</v>
      </c>
      <c r="G62" s="117" t="s">
        <v>152</v>
      </c>
      <c r="H62" s="117" t="s">
        <v>152</v>
      </c>
      <c r="I62" s="117" t="s">
        <v>152</v>
      </c>
      <c r="J62" s="117" t="s">
        <v>152</v>
      </c>
      <c r="K62" s="117" t="s">
        <v>152</v>
      </c>
      <c r="L62" s="116">
        <v>2355</v>
      </c>
    </row>
    <row r="63" spans="1:12" ht="18.75" customHeight="1" x14ac:dyDescent="0.25">
      <c r="A63" s="106" t="s">
        <v>327</v>
      </c>
      <c r="B63" s="113" t="s">
        <v>74</v>
      </c>
      <c r="C63" s="116">
        <v>195</v>
      </c>
      <c r="D63" s="116">
        <v>4500</v>
      </c>
      <c r="E63" s="116">
        <v>5342</v>
      </c>
      <c r="F63" s="117">
        <v>242</v>
      </c>
      <c r="G63" s="117" t="s">
        <v>152</v>
      </c>
      <c r="H63" s="117" t="s">
        <v>152</v>
      </c>
      <c r="I63" s="117" t="s">
        <v>152</v>
      </c>
      <c r="J63" s="117" t="s">
        <v>152</v>
      </c>
      <c r="K63" s="117">
        <v>56</v>
      </c>
      <c r="L63" s="116">
        <v>4270</v>
      </c>
    </row>
    <row r="64" spans="1:12" ht="18.75" customHeight="1" x14ac:dyDescent="0.25">
      <c r="A64" s="106" t="s">
        <v>164</v>
      </c>
      <c r="B64" s="113" t="s">
        <v>73</v>
      </c>
      <c r="C64" s="116">
        <v>50</v>
      </c>
      <c r="D64" s="116">
        <v>3700</v>
      </c>
      <c r="E64" s="116">
        <v>4189</v>
      </c>
      <c r="F64" s="117">
        <v>124</v>
      </c>
      <c r="G64" s="117">
        <v>1.2</v>
      </c>
      <c r="H64" s="117">
        <v>0.55500000000000005</v>
      </c>
      <c r="I64" s="117">
        <v>122.24499999999999</v>
      </c>
      <c r="J64" s="117">
        <v>46.7</v>
      </c>
      <c r="K64" s="117">
        <v>24.2</v>
      </c>
      <c r="L64" s="116">
        <v>2820</v>
      </c>
    </row>
    <row r="65" spans="1:12" ht="18.75" customHeight="1" x14ac:dyDescent="0.25">
      <c r="A65" s="106" t="s">
        <v>280</v>
      </c>
      <c r="B65" s="113" t="s">
        <v>74</v>
      </c>
      <c r="C65" s="116">
        <v>217</v>
      </c>
      <c r="D65" s="116">
        <v>390</v>
      </c>
      <c r="E65" s="116">
        <v>740</v>
      </c>
      <c r="F65" s="117" t="s">
        <v>152</v>
      </c>
      <c r="G65" s="117" t="s">
        <v>152</v>
      </c>
      <c r="H65" s="117" t="s">
        <v>152</v>
      </c>
      <c r="I65" s="117" t="s">
        <v>152</v>
      </c>
      <c r="J65" s="117" t="s">
        <v>152</v>
      </c>
      <c r="K65" s="117" t="s">
        <v>152</v>
      </c>
      <c r="L65" s="116">
        <v>2880</v>
      </c>
    </row>
    <row r="66" spans="1:12" ht="18.75" customHeight="1" x14ac:dyDescent="0.25">
      <c r="A66" s="106" t="s">
        <v>280</v>
      </c>
      <c r="B66" s="113" t="s">
        <v>74</v>
      </c>
      <c r="C66" s="116">
        <v>788.24</v>
      </c>
      <c r="D66" s="116" t="s">
        <v>152</v>
      </c>
      <c r="E66" s="116">
        <v>3391</v>
      </c>
      <c r="F66" s="117">
        <v>70</v>
      </c>
      <c r="G66" s="117" t="s">
        <v>152</v>
      </c>
      <c r="H66" s="117" t="s">
        <v>152</v>
      </c>
      <c r="I66" s="117" t="s">
        <v>152</v>
      </c>
      <c r="J66" s="117" t="s">
        <v>152</v>
      </c>
      <c r="K66" s="117">
        <v>82.5</v>
      </c>
      <c r="L66" s="116">
        <v>2890</v>
      </c>
    </row>
    <row r="67" spans="1:12" ht="18.75" customHeight="1" x14ac:dyDescent="0.25">
      <c r="A67" s="106" t="s">
        <v>328</v>
      </c>
      <c r="B67" s="113" t="s">
        <v>74</v>
      </c>
      <c r="C67" s="116">
        <v>132</v>
      </c>
      <c r="D67" s="116" t="s">
        <v>152</v>
      </c>
      <c r="E67" s="116">
        <v>1067</v>
      </c>
      <c r="F67" s="117">
        <v>82</v>
      </c>
      <c r="G67" s="117" t="s">
        <v>152</v>
      </c>
      <c r="H67" s="117" t="s">
        <v>152</v>
      </c>
      <c r="I67" s="117" t="s">
        <v>152</v>
      </c>
      <c r="J67" s="117" t="s">
        <v>152</v>
      </c>
      <c r="K67" s="117">
        <v>67</v>
      </c>
      <c r="L67" s="116">
        <v>3660</v>
      </c>
    </row>
    <row r="68" spans="1:12" ht="18.75" customHeight="1" x14ac:dyDescent="0.25">
      <c r="A68" s="106" t="s">
        <v>77</v>
      </c>
      <c r="B68" s="113" t="s">
        <v>73</v>
      </c>
      <c r="C68" s="116">
        <v>212</v>
      </c>
      <c r="D68" s="116">
        <v>612</v>
      </c>
      <c r="E68" s="116">
        <v>1000</v>
      </c>
      <c r="F68" s="117">
        <v>47</v>
      </c>
      <c r="G68" s="117">
        <v>0.3</v>
      </c>
      <c r="H68" s="117">
        <v>0.04</v>
      </c>
      <c r="I68" s="117">
        <v>46.660000000000004</v>
      </c>
      <c r="J68" s="117">
        <v>27.7</v>
      </c>
      <c r="K68" s="117">
        <v>7.5</v>
      </c>
      <c r="L68" s="116">
        <v>2400</v>
      </c>
    </row>
    <row r="69" spans="1:12" ht="18.75" customHeight="1" x14ac:dyDescent="0.25">
      <c r="A69" s="106" t="s">
        <v>165</v>
      </c>
      <c r="B69" s="113" t="s">
        <v>73</v>
      </c>
      <c r="C69" s="116">
        <v>908.6</v>
      </c>
      <c r="D69" s="116">
        <v>2800</v>
      </c>
      <c r="E69" s="116">
        <v>3350</v>
      </c>
      <c r="F69" s="117">
        <v>62</v>
      </c>
      <c r="G69" s="117">
        <v>0.1</v>
      </c>
      <c r="H69" s="117">
        <v>0.46300000000000002</v>
      </c>
      <c r="I69" s="117">
        <v>61.436999999999998</v>
      </c>
      <c r="J69" s="117">
        <v>65</v>
      </c>
      <c r="K69" s="117">
        <v>9.5</v>
      </c>
      <c r="L69" s="116">
        <v>2680</v>
      </c>
    </row>
    <row r="70" spans="1:12" ht="18.75" customHeight="1" x14ac:dyDescent="0.25">
      <c r="A70" s="106" t="s">
        <v>97</v>
      </c>
      <c r="B70" s="113" t="s">
        <v>74</v>
      </c>
      <c r="C70" s="116">
        <v>188</v>
      </c>
      <c r="D70" s="116">
        <v>880</v>
      </c>
      <c r="E70" s="116">
        <v>1278</v>
      </c>
      <c r="F70" s="117">
        <v>130</v>
      </c>
      <c r="G70" s="117" t="s">
        <v>152</v>
      </c>
      <c r="H70" s="117" t="s">
        <v>152</v>
      </c>
      <c r="I70" s="117" t="s">
        <v>152</v>
      </c>
      <c r="J70" s="117" t="s">
        <v>152</v>
      </c>
      <c r="K70" s="117">
        <v>14.1</v>
      </c>
      <c r="L70" s="116">
        <v>2735</v>
      </c>
    </row>
    <row r="71" spans="1:12" ht="18.75" customHeight="1" x14ac:dyDescent="0.25">
      <c r="A71" s="106" t="s">
        <v>167</v>
      </c>
      <c r="B71" s="113" t="s">
        <v>73</v>
      </c>
      <c r="C71" s="116">
        <v>310</v>
      </c>
      <c r="D71" s="116">
        <v>345</v>
      </c>
      <c r="E71" s="116">
        <v>520</v>
      </c>
      <c r="F71" s="117">
        <v>29</v>
      </c>
      <c r="G71" s="117">
        <v>1</v>
      </c>
      <c r="H71" s="117">
        <v>0.157</v>
      </c>
      <c r="I71" s="117">
        <v>27.843</v>
      </c>
      <c r="J71" s="117">
        <v>26.8</v>
      </c>
      <c r="K71" s="117">
        <v>4.4000000000000004</v>
      </c>
      <c r="L71" s="116">
        <v>2210</v>
      </c>
    </row>
    <row r="72" spans="1:12" ht="18.75" customHeight="1" x14ac:dyDescent="0.25">
      <c r="A72" s="106" t="s">
        <v>329</v>
      </c>
      <c r="B72" s="113" t="s">
        <v>73</v>
      </c>
      <c r="C72" s="116">
        <v>296.36</v>
      </c>
      <c r="D72" s="116" t="s">
        <v>152</v>
      </c>
      <c r="E72" s="116">
        <v>1265</v>
      </c>
      <c r="F72" s="117">
        <v>70</v>
      </c>
      <c r="G72" s="117" t="s">
        <v>152</v>
      </c>
      <c r="H72" s="117" t="s">
        <v>152</v>
      </c>
      <c r="I72" s="117" t="s">
        <v>152</v>
      </c>
      <c r="J72" s="117" t="s">
        <v>152</v>
      </c>
      <c r="K72" s="117">
        <v>11.1</v>
      </c>
      <c r="L72" s="116">
        <v>2380</v>
      </c>
    </row>
    <row r="73" spans="1:12" ht="18.75" customHeight="1" x14ac:dyDescent="0.25">
      <c r="A73" s="106" t="s">
        <v>125</v>
      </c>
      <c r="B73" s="113" t="s">
        <v>73</v>
      </c>
      <c r="C73" s="116">
        <v>400</v>
      </c>
      <c r="D73" s="116" t="s">
        <v>152</v>
      </c>
      <c r="E73" s="116">
        <v>9508</v>
      </c>
      <c r="F73" s="117">
        <v>57</v>
      </c>
      <c r="G73" s="117" t="s">
        <v>152</v>
      </c>
      <c r="H73" s="117" t="s">
        <v>152</v>
      </c>
      <c r="I73" s="117" t="s">
        <v>152</v>
      </c>
      <c r="J73" s="117" t="s">
        <v>152</v>
      </c>
      <c r="K73" s="117">
        <v>20.6</v>
      </c>
      <c r="L73" s="116">
        <v>2228</v>
      </c>
    </row>
    <row r="74" spans="1:12" ht="18.75" customHeight="1" x14ac:dyDescent="0.25">
      <c r="A74" s="106" t="s">
        <v>126</v>
      </c>
      <c r="B74" s="113" t="s">
        <v>73</v>
      </c>
      <c r="C74" s="116">
        <v>107.06</v>
      </c>
      <c r="D74" s="116">
        <v>207</v>
      </c>
      <c r="E74" s="116">
        <v>359</v>
      </c>
      <c r="F74" s="117">
        <v>40</v>
      </c>
      <c r="G74" s="117">
        <v>0.01</v>
      </c>
      <c r="H74" s="117">
        <v>6.0000000000000001E-3</v>
      </c>
      <c r="I74" s="117">
        <v>39.984000000000002</v>
      </c>
      <c r="J74" s="117">
        <v>32</v>
      </c>
      <c r="K74" s="117">
        <v>4.3</v>
      </c>
      <c r="L74" s="116">
        <v>2070</v>
      </c>
    </row>
    <row r="75" spans="1:12" ht="18.75" customHeight="1" x14ac:dyDescent="0.25">
      <c r="A75" s="106" t="s">
        <v>330</v>
      </c>
      <c r="B75" s="113" t="s">
        <v>74</v>
      </c>
      <c r="C75" s="116">
        <v>92</v>
      </c>
      <c r="D75" s="116">
        <v>218</v>
      </c>
      <c r="E75" s="116">
        <v>467</v>
      </c>
      <c r="F75" s="117">
        <v>44.4</v>
      </c>
      <c r="G75" s="117" t="s">
        <v>152</v>
      </c>
      <c r="H75" s="117" t="s">
        <v>152</v>
      </c>
      <c r="I75" s="117" t="s">
        <v>152</v>
      </c>
      <c r="J75" s="117" t="s">
        <v>152</v>
      </c>
      <c r="K75" s="117">
        <v>6.04</v>
      </c>
      <c r="L75" s="116">
        <v>3135</v>
      </c>
    </row>
    <row r="76" spans="1:12" ht="18.75" customHeight="1" x14ac:dyDescent="0.25">
      <c r="A76" s="106" t="s">
        <v>168</v>
      </c>
      <c r="B76" s="113" t="s">
        <v>73</v>
      </c>
      <c r="C76" s="116">
        <v>196.92</v>
      </c>
      <c r="D76" s="116">
        <v>387</v>
      </c>
      <c r="E76" s="116">
        <v>627</v>
      </c>
      <c r="F76" s="117">
        <v>52</v>
      </c>
      <c r="G76" s="117">
        <v>0.4</v>
      </c>
      <c r="H76" s="117">
        <v>1.7999999999999999E-2</v>
      </c>
      <c r="I76" s="117">
        <v>51.582000000000001</v>
      </c>
      <c r="J76" s="117">
        <v>48.5</v>
      </c>
      <c r="K76" s="117">
        <v>7</v>
      </c>
      <c r="L76" s="116">
        <v>2310</v>
      </c>
    </row>
    <row r="77" spans="1:12" ht="18.75" customHeight="1" x14ac:dyDescent="0.25">
      <c r="A77" s="106" t="s">
        <v>127</v>
      </c>
      <c r="B77" s="113" t="s">
        <v>74</v>
      </c>
      <c r="C77" s="116">
        <v>94</v>
      </c>
      <c r="D77" s="116">
        <v>177</v>
      </c>
      <c r="E77" s="116">
        <v>533</v>
      </c>
      <c r="F77" s="117" t="s">
        <v>152</v>
      </c>
      <c r="G77" s="117" t="s">
        <v>152</v>
      </c>
      <c r="H77" s="117" t="s">
        <v>152</v>
      </c>
      <c r="I77" s="117" t="s">
        <v>152</v>
      </c>
      <c r="J77" s="117" t="s">
        <v>152</v>
      </c>
      <c r="K77" s="117" t="s">
        <v>152</v>
      </c>
      <c r="L77" s="116">
        <v>2599</v>
      </c>
    </row>
    <row r="78" spans="1:12" ht="18.75" customHeight="1" x14ac:dyDescent="0.25">
      <c r="A78" s="106" t="s">
        <v>331</v>
      </c>
      <c r="B78" s="113" t="s">
        <v>74</v>
      </c>
      <c r="C78" s="116">
        <v>138</v>
      </c>
      <c r="D78" s="116">
        <v>290</v>
      </c>
      <c r="E78" s="116">
        <v>718</v>
      </c>
      <c r="F78" s="117" t="s">
        <v>152</v>
      </c>
      <c r="G78" s="117" t="s">
        <v>152</v>
      </c>
      <c r="H78" s="117" t="s">
        <v>152</v>
      </c>
      <c r="I78" s="117" t="s">
        <v>152</v>
      </c>
      <c r="J78" s="117" t="s">
        <v>152</v>
      </c>
      <c r="K78" s="117" t="s">
        <v>152</v>
      </c>
      <c r="L78" s="116">
        <v>2172</v>
      </c>
    </row>
    <row r="79" spans="1:12" ht="18.75" customHeight="1" x14ac:dyDescent="0.25">
      <c r="A79" s="106" t="s">
        <v>166</v>
      </c>
      <c r="B79" s="113" t="s">
        <v>74</v>
      </c>
      <c r="C79" s="116">
        <v>192</v>
      </c>
      <c r="D79" s="116" t="s">
        <v>152</v>
      </c>
      <c r="E79" s="116">
        <v>808</v>
      </c>
      <c r="F79" s="117">
        <v>53</v>
      </c>
      <c r="G79" s="117" t="s">
        <v>152</v>
      </c>
      <c r="H79" s="117" t="s">
        <v>152</v>
      </c>
      <c r="I79" s="117" t="s">
        <v>152</v>
      </c>
      <c r="J79" s="117" t="s">
        <v>152</v>
      </c>
      <c r="K79" s="117">
        <v>7.2</v>
      </c>
      <c r="L79" s="116">
        <v>2248</v>
      </c>
    </row>
    <row r="80" spans="1:12" ht="18.75" customHeight="1" x14ac:dyDescent="0.25">
      <c r="A80" s="106" t="s">
        <v>166</v>
      </c>
      <c r="B80" s="113" t="s">
        <v>73</v>
      </c>
      <c r="C80" s="116">
        <v>186</v>
      </c>
      <c r="D80" s="116" t="s">
        <v>152</v>
      </c>
      <c r="E80" s="116">
        <v>713</v>
      </c>
      <c r="F80" s="117">
        <v>35.799999999999997</v>
      </c>
      <c r="G80" s="117">
        <v>1</v>
      </c>
      <c r="H80" s="117">
        <v>0.20899999999999999</v>
      </c>
      <c r="I80" s="117" t="s">
        <v>152</v>
      </c>
      <c r="J80" s="117">
        <v>33.9</v>
      </c>
      <c r="K80" s="117" t="s">
        <v>152</v>
      </c>
      <c r="L80" s="116">
        <v>2284</v>
      </c>
    </row>
    <row r="81" spans="1:12" ht="18.75" customHeight="1" x14ac:dyDescent="0.25">
      <c r="A81" s="106" t="s">
        <v>169</v>
      </c>
      <c r="B81" s="113" t="s">
        <v>73</v>
      </c>
      <c r="C81" s="116">
        <v>381.3</v>
      </c>
      <c r="D81" s="116">
        <v>903</v>
      </c>
      <c r="E81" s="116">
        <v>1377</v>
      </c>
      <c r="F81" s="117">
        <v>94</v>
      </c>
      <c r="G81" s="117">
        <v>6.3</v>
      </c>
      <c r="H81" s="117">
        <v>0.25700000000000001</v>
      </c>
      <c r="I81" s="117">
        <v>87.442999999999998</v>
      </c>
      <c r="J81" s="117">
        <v>86.8</v>
      </c>
      <c r="K81" s="117">
        <v>16.899999999999999</v>
      </c>
      <c r="L81" s="116">
        <v>2840</v>
      </c>
    </row>
    <row r="82" spans="1:12" ht="18.75" customHeight="1" x14ac:dyDescent="0.25">
      <c r="A82" s="106" t="s">
        <v>332</v>
      </c>
      <c r="B82" s="113" t="s">
        <v>74</v>
      </c>
      <c r="C82" s="116">
        <v>161</v>
      </c>
      <c r="D82" s="116">
        <v>712</v>
      </c>
      <c r="E82" s="116">
        <v>1556</v>
      </c>
      <c r="F82" s="117" t="s">
        <v>152</v>
      </c>
      <c r="G82" s="117" t="s">
        <v>152</v>
      </c>
      <c r="H82" s="117" t="s">
        <v>152</v>
      </c>
      <c r="I82" s="117" t="s">
        <v>152</v>
      </c>
      <c r="J82" s="117" t="s">
        <v>152</v>
      </c>
      <c r="K82" s="117" t="s">
        <v>152</v>
      </c>
      <c r="L82" s="116" t="s">
        <v>152</v>
      </c>
    </row>
    <row r="83" spans="1:12" ht="18.75" customHeight="1" x14ac:dyDescent="0.25">
      <c r="A83" s="106" t="s">
        <v>128</v>
      </c>
      <c r="B83" s="113" t="s">
        <v>73</v>
      </c>
      <c r="C83" s="116">
        <v>80.849999999999994</v>
      </c>
      <c r="D83" s="116">
        <v>100</v>
      </c>
      <c r="E83" s="116">
        <v>217</v>
      </c>
      <c r="F83" s="117">
        <v>59</v>
      </c>
      <c r="G83" s="117">
        <v>0.8</v>
      </c>
      <c r="H83" s="117">
        <v>4.7E-2</v>
      </c>
      <c r="I83" s="117">
        <v>58.153000000000006</v>
      </c>
      <c r="J83" s="117">
        <v>36.1</v>
      </c>
      <c r="K83" s="117">
        <v>6.4</v>
      </c>
      <c r="L83" s="116">
        <v>2860</v>
      </c>
    </row>
    <row r="84" spans="1:12" ht="18.75" customHeight="1" x14ac:dyDescent="0.25">
      <c r="A84" s="106" t="s">
        <v>333</v>
      </c>
      <c r="B84" s="113" t="s">
        <v>73</v>
      </c>
      <c r="C84" s="116">
        <v>43.33</v>
      </c>
      <c r="D84" s="116" t="s">
        <v>152</v>
      </c>
      <c r="E84" s="116">
        <v>17668</v>
      </c>
      <c r="F84" s="117">
        <v>40</v>
      </c>
      <c r="G84" s="117" t="s">
        <v>152</v>
      </c>
      <c r="H84" s="117" t="s">
        <v>152</v>
      </c>
      <c r="I84" s="117" t="s">
        <v>152</v>
      </c>
      <c r="J84" s="117" t="s">
        <v>152</v>
      </c>
      <c r="K84" s="117">
        <v>10.3</v>
      </c>
      <c r="L84" s="116">
        <v>2500</v>
      </c>
    </row>
    <row r="85" spans="1:12" ht="18.75" customHeight="1" x14ac:dyDescent="0.25">
      <c r="A85" s="106" t="s">
        <v>98</v>
      </c>
      <c r="B85" s="113" t="s">
        <v>73</v>
      </c>
      <c r="C85" s="116">
        <v>352.5</v>
      </c>
      <c r="D85" s="116">
        <v>2800</v>
      </c>
      <c r="E85" s="116">
        <v>3379</v>
      </c>
      <c r="F85" s="117">
        <v>33</v>
      </c>
      <c r="G85" s="117">
        <v>0.01</v>
      </c>
      <c r="H85" s="117">
        <v>5.0000000000000001E-3</v>
      </c>
      <c r="I85" s="117">
        <v>32.984999999999999</v>
      </c>
      <c r="J85" s="117">
        <v>29.2</v>
      </c>
      <c r="K85" s="117">
        <v>27.2</v>
      </c>
      <c r="L85" s="116">
        <v>3000</v>
      </c>
    </row>
    <row r="86" spans="1:12" ht="18.75" customHeight="1" x14ac:dyDescent="0.25">
      <c r="A86" s="106" t="s">
        <v>129</v>
      </c>
      <c r="B86" s="113" t="s">
        <v>73</v>
      </c>
      <c r="C86" s="116">
        <v>1266</v>
      </c>
      <c r="D86" s="116">
        <v>414</v>
      </c>
      <c r="E86" s="116">
        <v>797</v>
      </c>
      <c r="F86" s="117">
        <v>61</v>
      </c>
      <c r="G86" s="117">
        <v>1.5</v>
      </c>
      <c r="H86" s="117">
        <v>2E-3</v>
      </c>
      <c r="I86" s="117">
        <v>59.497999999999998</v>
      </c>
      <c r="J86" s="117">
        <v>35.4</v>
      </c>
      <c r="K86" s="117">
        <v>8.6999999999999993</v>
      </c>
      <c r="L86" s="116">
        <v>3090</v>
      </c>
    </row>
    <row r="87" spans="1:12" ht="18.75" customHeight="1" x14ac:dyDescent="0.25">
      <c r="A87" s="106" t="s">
        <v>335</v>
      </c>
      <c r="B87" s="113" t="s">
        <v>73</v>
      </c>
      <c r="C87" s="116">
        <v>994.3</v>
      </c>
      <c r="D87" s="116">
        <v>2400</v>
      </c>
      <c r="E87" s="116">
        <v>4946</v>
      </c>
      <c r="F87" s="117">
        <v>120</v>
      </c>
      <c r="G87" s="117" t="s">
        <v>152</v>
      </c>
      <c r="H87" s="117" t="s">
        <v>152</v>
      </c>
      <c r="I87" s="117" t="s">
        <v>152</v>
      </c>
      <c r="J87" s="117" t="s">
        <v>152</v>
      </c>
      <c r="K87" s="117">
        <v>20.7</v>
      </c>
      <c r="L87" s="116">
        <v>4170</v>
      </c>
    </row>
    <row r="88" spans="1:12" ht="18.75" customHeight="1" x14ac:dyDescent="0.25">
      <c r="A88" s="106" t="s">
        <v>78</v>
      </c>
      <c r="B88" s="113" t="s">
        <v>74</v>
      </c>
      <c r="C88" s="116">
        <v>350</v>
      </c>
      <c r="D88" s="116">
        <v>430</v>
      </c>
      <c r="E88" s="116">
        <v>810</v>
      </c>
      <c r="F88" s="117" t="s">
        <v>152</v>
      </c>
      <c r="G88" s="117" t="s">
        <v>152</v>
      </c>
      <c r="H88" s="117" t="s">
        <v>152</v>
      </c>
      <c r="I88" s="117" t="s">
        <v>152</v>
      </c>
      <c r="J88" s="117" t="s">
        <v>152</v>
      </c>
      <c r="K88" s="117" t="s">
        <v>152</v>
      </c>
      <c r="L88" s="116">
        <v>2720</v>
      </c>
    </row>
    <row r="89" spans="1:12" ht="18.75" customHeight="1" x14ac:dyDescent="0.25">
      <c r="A89" s="106" t="s">
        <v>78</v>
      </c>
      <c r="B89" s="113" t="s">
        <v>73</v>
      </c>
      <c r="C89" s="116">
        <v>608.6</v>
      </c>
      <c r="D89" s="116">
        <v>2740</v>
      </c>
      <c r="E89" s="116">
        <v>8025</v>
      </c>
      <c r="F89" s="117" t="s">
        <v>152</v>
      </c>
      <c r="G89" s="117" t="s">
        <v>152</v>
      </c>
      <c r="H89" s="117" t="s">
        <v>152</v>
      </c>
      <c r="I89" s="117" t="s">
        <v>152</v>
      </c>
      <c r="J89" s="117" t="s">
        <v>152</v>
      </c>
      <c r="K89" s="117" t="s">
        <v>152</v>
      </c>
      <c r="L89" s="116" t="s">
        <v>152</v>
      </c>
    </row>
    <row r="90" spans="1:12" ht="18.75" customHeight="1" x14ac:dyDescent="0.25">
      <c r="A90" s="106" t="s">
        <v>78</v>
      </c>
      <c r="B90" s="113" t="s">
        <v>73</v>
      </c>
      <c r="C90" s="116">
        <v>1037.0999999999999</v>
      </c>
      <c r="D90" s="116" t="s">
        <v>152</v>
      </c>
      <c r="E90" s="116">
        <v>11420</v>
      </c>
      <c r="F90" s="117">
        <v>232</v>
      </c>
      <c r="G90" s="117" t="s">
        <v>152</v>
      </c>
      <c r="H90" s="117" t="s">
        <v>152</v>
      </c>
      <c r="I90" s="117" t="s">
        <v>152</v>
      </c>
      <c r="J90" s="117" t="s">
        <v>152</v>
      </c>
      <c r="K90" s="117">
        <v>63.5</v>
      </c>
      <c r="L90" s="116">
        <v>6300</v>
      </c>
    </row>
    <row r="91" spans="1:12" ht="18.75" customHeight="1" x14ac:dyDescent="0.25">
      <c r="A91" s="106" t="s">
        <v>336</v>
      </c>
      <c r="B91" s="113" t="s">
        <v>73</v>
      </c>
      <c r="C91" s="116">
        <v>291</v>
      </c>
      <c r="D91" s="116" t="s">
        <v>152</v>
      </c>
      <c r="E91" s="116">
        <v>1096</v>
      </c>
      <c r="F91" s="117">
        <v>36.5</v>
      </c>
      <c r="G91" s="117" t="s">
        <v>152</v>
      </c>
      <c r="H91" s="117" t="s">
        <v>152</v>
      </c>
      <c r="I91" s="117" t="s">
        <v>152</v>
      </c>
      <c r="J91" s="117" t="s">
        <v>152</v>
      </c>
      <c r="K91" s="117">
        <v>6.9</v>
      </c>
      <c r="L91" s="116">
        <v>2624</v>
      </c>
    </row>
    <row r="92" spans="1:12" ht="18.75" customHeight="1" x14ac:dyDescent="0.25">
      <c r="A92" s="106" t="s">
        <v>79</v>
      </c>
      <c r="B92" s="113" t="s">
        <v>73</v>
      </c>
      <c r="C92" s="116">
        <v>147.96</v>
      </c>
      <c r="D92" s="116">
        <v>210</v>
      </c>
      <c r="E92" s="116">
        <v>442</v>
      </c>
      <c r="F92" s="117">
        <v>39</v>
      </c>
      <c r="G92" s="117">
        <v>0.8</v>
      </c>
      <c r="H92" s="117">
        <v>4.0000000000000001E-3</v>
      </c>
      <c r="I92" s="117">
        <v>38.196000000000005</v>
      </c>
      <c r="J92" s="117">
        <v>37</v>
      </c>
      <c r="K92" s="117">
        <v>7.8</v>
      </c>
      <c r="L92" s="116">
        <v>2160</v>
      </c>
    </row>
    <row r="93" spans="1:12" ht="18.75" customHeight="1" x14ac:dyDescent="0.25">
      <c r="A93" s="106" t="s">
        <v>337</v>
      </c>
      <c r="B93" s="113" t="s">
        <v>73</v>
      </c>
      <c r="C93" s="116">
        <v>67</v>
      </c>
      <c r="D93" s="116" t="s">
        <v>152</v>
      </c>
      <c r="E93" s="116">
        <v>363</v>
      </c>
      <c r="F93" s="117">
        <v>17.8</v>
      </c>
      <c r="G93" s="117" t="s">
        <v>152</v>
      </c>
      <c r="H93" s="117" t="s">
        <v>152</v>
      </c>
      <c r="I93" s="117" t="s">
        <v>152</v>
      </c>
      <c r="J93" s="117" t="s">
        <v>152</v>
      </c>
      <c r="K93" s="117">
        <v>5</v>
      </c>
      <c r="L93" s="116">
        <v>2017</v>
      </c>
    </row>
    <row r="94" spans="1:12" ht="18.75" customHeight="1" x14ac:dyDescent="0.25">
      <c r="A94" s="106" t="s">
        <v>338</v>
      </c>
      <c r="B94" s="113" t="s">
        <v>74</v>
      </c>
      <c r="C94" s="116">
        <v>50</v>
      </c>
      <c r="D94" s="116">
        <v>102</v>
      </c>
      <c r="E94" s="116">
        <v>216</v>
      </c>
      <c r="F94" s="117" t="s">
        <v>152</v>
      </c>
      <c r="G94" s="117" t="s">
        <v>152</v>
      </c>
      <c r="H94" s="117" t="s">
        <v>152</v>
      </c>
      <c r="I94" s="117" t="s">
        <v>152</v>
      </c>
      <c r="J94" s="117" t="s">
        <v>152</v>
      </c>
      <c r="K94" s="117" t="s">
        <v>152</v>
      </c>
      <c r="L94" s="116">
        <v>3022</v>
      </c>
    </row>
    <row r="95" spans="1:12" ht="18.75" customHeight="1" x14ac:dyDescent="0.25">
      <c r="A95" s="106" t="s">
        <v>99</v>
      </c>
      <c r="B95" s="113" t="s">
        <v>73</v>
      </c>
      <c r="C95" s="116">
        <v>120.5</v>
      </c>
      <c r="D95" s="116">
        <v>388</v>
      </c>
      <c r="E95" s="116">
        <v>568</v>
      </c>
      <c r="F95" s="117">
        <v>40</v>
      </c>
      <c r="G95" s="117">
        <v>8.0000000000000002E-3</v>
      </c>
      <c r="H95" s="117">
        <v>6.0000000000000001E-3</v>
      </c>
      <c r="I95" s="117">
        <v>39.985999999999997</v>
      </c>
      <c r="J95" s="117">
        <v>37.1</v>
      </c>
      <c r="K95" s="117">
        <v>6.6</v>
      </c>
      <c r="L95" s="116">
        <v>2660</v>
      </c>
    </row>
    <row r="96" spans="1:12" ht="18.75" customHeight="1" x14ac:dyDescent="0.25">
      <c r="A96" s="106" t="s">
        <v>100</v>
      </c>
      <c r="B96" s="113" t="s">
        <v>74</v>
      </c>
      <c r="C96" s="116">
        <v>117</v>
      </c>
      <c r="D96" s="116">
        <v>136</v>
      </c>
      <c r="E96" s="116">
        <v>317</v>
      </c>
      <c r="F96" s="117" t="s">
        <v>152</v>
      </c>
      <c r="G96" s="117" t="s">
        <v>152</v>
      </c>
      <c r="H96" s="117" t="s">
        <v>152</v>
      </c>
      <c r="I96" s="117" t="s">
        <v>152</v>
      </c>
      <c r="J96" s="117" t="s">
        <v>152</v>
      </c>
      <c r="K96" s="117" t="s">
        <v>152</v>
      </c>
      <c r="L96" s="116" t="s">
        <v>152</v>
      </c>
    </row>
    <row r="97" spans="1:12" ht="18.75" customHeight="1" x14ac:dyDescent="0.25">
      <c r="A97" s="106" t="s">
        <v>281</v>
      </c>
      <c r="B97" s="113" t="s">
        <v>73</v>
      </c>
      <c r="C97" s="116">
        <v>163.63999999999999</v>
      </c>
      <c r="D97" s="116">
        <v>162</v>
      </c>
      <c r="E97" s="116">
        <v>700</v>
      </c>
      <c r="F97" s="117">
        <v>56</v>
      </c>
      <c r="G97" s="117">
        <v>1.3</v>
      </c>
      <c r="H97" s="117">
        <v>0.18099999999999999</v>
      </c>
      <c r="I97" s="117">
        <v>54.519000000000005</v>
      </c>
      <c r="J97" s="117">
        <v>31.2</v>
      </c>
      <c r="K97" s="117">
        <v>7.9</v>
      </c>
      <c r="L97" s="116">
        <v>2370</v>
      </c>
    </row>
    <row r="98" spans="1:12" ht="18.75" customHeight="1" x14ac:dyDescent="0.25">
      <c r="A98" s="106" t="s">
        <v>170</v>
      </c>
      <c r="B98" s="113" t="s">
        <v>73</v>
      </c>
      <c r="C98" s="116">
        <v>116.22</v>
      </c>
      <c r="D98" s="116">
        <v>136</v>
      </c>
      <c r="E98" s="116">
        <v>258</v>
      </c>
      <c r="F98" s="117">
        <v>57</v>
      </c>
      <c r="G98" s="117">
        <v>1</v>
      </c>
      <c r="H98" s="117">
        <v>8.7999999999999995E-2</v>
      </c>
      <c r="I98" s="117">
        <v>55.911999999999999</v>
      </c>
      <c r="J98" s="117">
        <v>33.6</v>
      </c>
      <c r="K98" s="117">
        <v>5.5</v>
      </c>
      <c r="L98" s="116">
        <v>2650</v>
      </c>
    </row>
    <row r="99" spans="1:12" ht="18.75" customHeight="1" x14ac:dyDescent="0.25">
      <c r="A99" s="106" t="s">
        <v>282</v>
      </c>
      <c r="B99" s="113" t="s">
        <v>73</v>
      </c>
      <c r="C99" s="116">
        <v>74</v>
      </c>
      <c r="D99" s="116">
        <v>134</v>
      </c>
      <c r="E99" s="116">
        <v>197</v>
      </c>
      <c r="F99" s="117">
        <v>48</v>
      </c>
      <c r="G99" s="117">
        <v>1.5</v>
      </c>
      <c r="H99" s="117">
        <v>8.3000000000000004E-2</v>
      </c>
      <c r="I99" s="117">
        <v>46.417000000000002</v>
      </c>
      <c r="J99" s="117">
        <v>21.9</v>
      </c>
      <c r="K99" s="117">
        <v>5.2</v>
      </c>
      <c r="L99" s="116">
        <v>2458</v>
      </c>
    </row>
    <row r="100" spans="1:12" ht="18.75" customHeight="1" x14ac:dyDescent="0.25">
      <c r="A100" s="106" t="s">
        <v>171</v>
      </c>
      <c r="B100" s="113" t="s">
        <v>73</v>
      </c>
      <c r="C100" s="116">
        <v>89</v>
      </c>
      <c r="D100" s="116" t="s">
        <v>152</v>
      </c>
      <c r="E100" s="116">
        <v>291</v>
      </c>
      <c r="F100" s="117">
        <v>57</v>
      </c>
      <c r="G100" s="117">
        <v>1</v>
      </c>
      <c r="H100" s="117">
        <v>0.114</v>
      </c>
      <c r="I100" s="117">
        <v>55.886000000000003</v>
      </c>
      <c r="J100" s="117">
        <v>30.2</v>
      </c>
      <c r="K100" s="117">
        <v>10.6</v>
      </c>
      <c r="L100" s="116">
        <v>2380</v>
      </c>
    </row>
    <row r="101" spans="1:12" ht="18.75" customHeight="1" x14ac:dyDescent="0.25">
      <c r="A101" s="106" t="s">
        <v>130</v>
      </c>
      <c r="B101" s="113" t="s">
        <v>73</v>
      </c>
      <c r="C101" s="116">
        <v>43</v>
      </c>
      <c r="D101" s="116">
        <v>103</v>
      </c>
      <c r="E101" s="116">
        <v>138</v>
      </c>
      <c r="F101" s="117">
        <v>32</v>
      </c>
      <c r="G101" s="117">
        <v>1</v>
      </c>
      <c r="H101" s="117">
        <v>8.3000000000000004E-2</v>
      </c>
      <c r="I101" s="117">
        <v>30.917000000000002</v>
      </c>
      <c r="J101" s="117">
        <v>23.3</v>
      </c>
      <c r="K101" s="117">
        <v>4.4000000000000004</v>
      </c>
      <c r="L101" s="116">
        <v>2019</v>
      </c>
    </row>
    <row r="102" spans="1:12" ht="18.75" customHeight="1" x14ac:dyDescent="0.25">
      <c r="A102" s="106" t="s">
        <v>172</v>
      </c>
      <c r="B102" s="113" t="s">
        <v>73</v>
      </c>
      <c r="C102" s="116">
        <v>420</v>
      </c>
      <c r="D102" s="116">
        <v>1112</v>
      </c>
      <c r="E102" s="116">
        <v>1508</v>
      </c>
      <c r="F102" s="117">
        <v>28</v>
      </c>
      <c r="G102" s="117">
        <v>0.7</v>
      </c>
      <c r="H102" s="117">
        <v>0.30299999999999999</v>
      </c>
      <c r="I102" s="117">
        <v>26.997</v>
      </c>
      <c r="J102" s="117">
        <v>24.7</v>
      </c>
      <c r="K102" s="117">
        <v>15.9</v>
      </c>
      <c r="L102" s="116">
        <v>2500</v>
      </c>
    </row>
    <row r="103" spans="1:12" ht="18.75" customHeight="1" x14ac:dyDescent="0.25">
      <c r="A103" s="106" t="s">
        <v>283</v>
      </c>
      <c r="B103" s="113" t="s">
        <v>73</v>
      </c>
      <c r="C103" s="116">
        <v>155.56</v>
      </c>
      <c r="D103" s="116">
        <v>412</v>
      </c>
      <c r="E103" s="116">
        <v>538</v>
      </c>
      <c r="F103" s="117">
        <v>25.4</v>
      </c>
      <c r="G103" s="117">
        <v>0.9</v>
      </c>
      <c r="H103" s="117">
        <v>0.14000000000000001</v>
      </c>
      <c r="I103" s="117">
        <v>24.36</v>
      </c>
      <c r="J103" s="117">
        <v>22.2</v>
      </c>
      <c r="K103" s="117">
        <v>5.7</v>
      </c>
      <c r="L103" s="116">
        <v>2570</v>
      </c>
    </row>
    <row r="104" spans="1:12" ht="18.75" customHeight="1" x14ac:dyDescent="0.25">
      <c r="A104" s="106" t="s">
        <v>173</v>
      </c>
      <c r="B104" s="113" t="s">
        <v>73</v>
      </c>
      <c r="C104" s="116">
        <v>410.45</v>
      </c>
      <c r="D104" s="116">
        <v>211</v>
      </c>
      <c r="E104" s="116">
        <v>294</v>
      </c>
      <c r="F104" s="117">
        <v>10.5</v>
      </c>
      <c r="G104" s="117">
        <v>1.4</v>
      </c>
      <c r="H104" s="117">
        <v>0.16700000000000001</v>
      </c>
      <c r="I104" s="117">
        <v>8.9329999999999998</v>
      </c>
      <c r="J104" s="117">
        <v>7.7</v>
      </c>
      <c r="K104" s="117">
        <v>7.1</v>
      </c>
      <c r="L104" s="116">
        <v>495</v>
      </c>
    </row>
    <row r="105" spans="1:12" ht="18.75" customHeight="1" x14ac:dyDescent="0.25">
      <c r="A105" s="106" t="s">
        <v>284</v>
      </c>
      <c r="B105" s="113" t="s">
        <v>73</v>
      </c>
      <c r="C105" s="116">
        <v>301.2</v>
      </c>
      <c r="D105" s="116" t="s">
        <v>152</v>
      </c>
      <c r="E105" s="116">
        <v>858</v>
      </c>
      <c r="F105" s="117">
        <v>21.6</v>
      </c>
      <c r="G105" s="117">
        <v>2.2000000000000002</v>
      </c>
      <c r="H105" s="117">
        <v>0.253</v>
      </c>
      <c r="I105" s="117">
        <v>19.147000000000002</v>
      </c>
      <c r="J105" s="117">
        <v>17.5</v>
      </c>
      <c r="K105" s="117">
        <v>12.5</v>
      </c>
      <c r="L105" s="116">
        <v>2140</v>
      </c>
    </row>
    <row r="106" spans="1:12" ht="18.75" customHeight="1" x14ac:dyDescent="0.25">
      <c r="A106" s="106" t="s">
        <v>101</v>
      </c>
      <c r="B106" s="113" t="s">
        <v>73</v>
      </c>
      <c r="C106" s="116">
        <v>186</v>
      </c>
      <c r="D106" s="116">
        <v>263</v>
      </c>
      <c r="E106" s="116">
        <v>387</v>
      </c>
      <c r="F106" s="117">
        <v>35.200000000000003</v>
      </c>
      <c r="G106" s="117">
        <v>0.8</v>
      </c>
      <c r="H106" s="117">
        <v>0.21299999999999999</v>
      </c>
      <c r="I106" s="117">
        <v>34.187000000000005</v>
      </c>
      <c r="J106" s="117">
        <v>31.8</v>
      </c>
      <c r="K106" s="117">
        <v>6.4</v>
      </c>
      <c r="L106" s="116">
        <v>2114</v>
      </c>
    </row>
    <row r="107" spans="1:12" ht="18.75" customHeight="1" x14ac:dyDescent="0.25">
      <c r="A107" s="106" t="s">
        <v>285</v>
      </c>
      <c r="B107" s="113" t="s">
        <v>73</v>
      </c>
      <c r="C107" s="116">
        <v>154</v>
      </c>
      <c r="D107" s="116">
        <v>131</v>
      </c>
      <c r="E107" s="116">
        <v>227</v>
      </c>
      <c r="F107" s="117">
        <v>11.4</v>
      </c>
      <c r="G107" s="117">
        <v>1.2</v>
      </c>
      <c r="H107" s="117">
        <v>0.20599999999999999</v>
      </c>
      <c r="I107" s="117">
        <v>34.187000000000005</v>
      </c>
      <c r="J107" s="117">
        <v>9.8000000000000007</v>
      </c>
      <c r="K107" s="117">
        <v>5.4</v>
      </c>
      <c r="L107" s="116">
        <v>2162</v>
      </c>
    </row>
    <row r="108" spans="1:12" ht="18.75" customHeight="1" x14ac:dyDescent="0.25">
      <c r="A108" s="106" t="s">
        <v>286</v>
      </c>
      <c r="B108" s="113" t="s">
        <v>74</v>
      </c>
      <c r="C108" s="116">
        <v>46.7</v>
      </c>
      <c r="D108" s="116">
        <v>103</v>
      </c>
      <c r="E108" s="116">
        <v>184</v>
      </c>
      <c r="F108" s="117" t="s">
        <v>152</v>
      </c>
      <c r="G108" s="117" t="s">
        <v>152</v>
      </c>
      <c r="H108" s="117" t="s">
        <v>152</v>
      </c>
      <c r="I108" s="117" t="s">
        <v>152</v>
      </c>
      <c r="J108" s="117" t="s">
        <v>152</v>
      </c>
      <c r="K108" s="117" t="s">
        <v>152</v>
      </c>
      <c r="L108" s="116">
        <v>2130</v>
      </c>
    </row>
    <row r="109" spans="1:12" ht="18.75" customHeight="1" x14ac:dyDescent="0.25">
      <c r="A109" s="106" t="s">
        <v>174</v>
      </c>
      <c r="B109" s="113" t="s">
        <v>73</v>
      </c>
      <c r="C109" s="116">
        <v>32</v>
      </c>
      <c r="D109" s="116">
        <v>52</v>
      </c>
      <c r="E109" s="116">
        <v>77</v>
      </c>
      <c r="F109" s="117">
        <v>19.2</v>
      </c>
      <c r="G109" s="117">
        <v>0.5</v>
      </c>
      <c r="H109" s="117">
        <v>5.3999999999999999E-2</v>
      </c>
      <c r="I109" s="117">
        <v>18.646000000000001</v>
      </c>
      <c r="J109" s="117">
        <v>16.7</v>
      </c>
      <c r="K109" s="117">
        <v>3.5</v>
      </c>
      <c r="L109" s="116">
        <v>2550</v>
      </c>
    </row>
    <row r="110" spans="1:12" ht="18.75" customHeight="1" x14ac:dyDescent="0.25">
      <c r="A110" s="106" t="s">
        <v>131</v>
      </c>
      <c r="B110" s="113" t="s">
        <v>73</v>
      </c>
      <c r="C110" s="116">
        <v>301.85000000000002</v>
      </c>
      <c r="D110" s="116">
        <v>478</v>
      </c>
      <c r="E110" s="116">
        <v>742</v>
      </c>
      <c r="F110" s="117">
        <v>47</v>
      </c>
      <c r="G110" s="117">
        <v>1.8</v>
      </c>
      <c r="H110" s="117">
        <v>0.247</v>
      </c>
      <c r="I110" s="117" t="s">
        <v>152</v>
      </c>
      <c r="J110" s="117">
        <v>43.8</v>
      </c>
      <c r="K110" s="117">
        <v>11.7</v>
      </c>
      <c r="L110" s="116">
        <v>2920</v>
      </c>
    </row>
    <row r="111" spans="1:12" ht="18.75" customHeight="1" x14ac:dyDescent="0.25">
      <c r="A111" s="106" t="s">
        <v>339</v>
      </c>
      <c r="B111" s="113" t="s">
        <v>73</v>
      </c>
      <c r="C111" s="116">
        <v>84</v>
      </c>
      <c r="D111" s="116" t="s">
        <v>152</v>
      </c>
      <c r="E111" s="116">
        <v>708</v>
      </c>
      <c r="F111" s="117">
        <v>29.5</v>
      </c>
      <c r="G111" s="117" t="s">
        <v>152</v>
      </c>
      <c r="H111" s="117" t="s">
        <v>152</v>
      </c>
      <c r="I111" s="117" t="s">
        <v>152</v>
      </c>
      <c r="J111" s="117" t="s">
        <v>152</v>
      </c>
      <c r="K111" s="117">
        <v>2.6</v>
      </c>
      <c r="L111" s="116">
        <v>3016</v>
      </c>
    </row>
    <row r="112" spans="1:12" ht="18.75" customHeight="1" x14ac:dyDescent="0.25">
      <c r="A112" s="106" t="s">
        <v>175</v>
      </c>
      <c r="B112" s="113" t="s">
        <v>73</v>
      </c>
      <c r="C112" s="116">
        <v>249</v>
      </c>
      <c r="D112" s="116">
        <v>447</v>
      </c>
      <c r="E112" s="116">
        <v>581</v>
      </c>
      <c r="F112" s="117">
        <v>36.200000000000003</v>
      </c>
      <c r="G112" s="117">
        <v>1.5</v>
      </c>
      <c r="H112" s="117">
        <v>0.20100000000000001</v>
      </c>
      <c r="I112" s="117">
        <v>34.499000000000002</v>
      </c>
      <c r="J112" s="117">
        <v>33.799999999999997</v>
      </c>
      <c r="K112" s="117">
        <v>7.9</v>
      </c>
      <c r="L112" s="116">
        <v>2880</v>
      </c>
    </row>
    <row r="113" spans="1:12" ht="18.75" customHeight="1" x14ac:dyDescent="0.25">
      <c r="A113" s="106" t="s">
        <v>287</v>
      </c>
      <c r="B113" s="113" t="s">
        <v>73</v>
      </c>
      <c r="C113" s="116">
        <v>75</v>
      </c>
      <c r="D113" s="116">
        <v>244</v>
      </c>
      <c r="E113" s="116">
        <v>351</v>
      </c>
      <c r="F113" s="117">
        <v>42.3</v>
      </c>
      <c r="G113" s="117">
        <v>1.9</v>
      </c>
      <c r="H113" s="117">
        <v>0.216</v>
      </c>
      <c r="I113" s="117">
        <v>40.183999999999997</v>
      </c>
      <c r="J113" s="117">
        <v>39.1</v>
      </c>
      <c r="K113" s="117">
        <v>5.7</v>
      </c>
      <c r="L113" s="116">
        <v>2530</v>
      </c>
    </row>
    <row r="114" spans="1:12" ht="18.75" customHeight="1" x14ac:dyDescent="0.25">
      <c r="A114" s="106" t="s">
        <v>287</v>
      </c>
      <c r="B114" s="113" t="s">
        <v>73</v>
      </c>
      <c r="C114" s="116">
        <v>57</v>
      </c>
      <c r="D114" s="116" t="s">
        <v>152</v>
      </c>
      <c r="E114" s="116">
        <v>264</v>
      </c>
      <c r="F114" s="117">
        <v>22.5</v>
      </c>
      <c r="G114" s="117" t="s">
        <v>152</v>
      </c>
      <c r="H114" s="117" t="s">
        <v>152</v>
      </c>
      <c r="I114" s="117" t="s">
        <v>152</v>
      </c>
      <c r="J114" s="117" t="s">
        <v>152</v>
      </c>
      <c r="K114" s="117">
        <v>2.6</v>
      </c>
      <c r="L114" s="116">
        <v>3016</v>
      </c>
    </row>
    <row r="115" spans="1:12" ht="18.75" customHeight="1" x14ac:dyDescent="0.25">
      <c r="A115" s="106" t="s">
        <v>176</v>
      </c>
      <c r="B115" s="113" t="s">
        <v>73</v>
      </c>
      <c r="C115" s="116">
        <v>129</v>
      </c>
      <c r="D115" s="116">
        <v>513</v>
      </c>
      <c r="E115" s="116">
        <v>863</v>
      </c>
      <c r="F115" s="117">
        <v>37.5</v>
      </c>
      <c r="G115" s="117">
        <v>1</v>
      </c>
      <c r="H115" s="117">
        <v>0.13800000000000001</v>
      </c>
      <c r="I115" s="117">
        <v>36.362000000000002</v>
      </c>
      <c r="J115" s="117">
        <v>34.6</v>
      </c>
      <c r="K115" s="117">
        <v>8.9</v>
      </c>
      <c r="L115" s="116">
        <v>2440</v>
      </c>
    </row>
    <row r="116" spans="1:12" ht="18.75" customHeight="1" x14ac:dyDescent="0.25">
      <c r="A116" s="106" t="s">
        <v>288</v>
      </c>
      <c r="B116" s="113" t="s">
        <v>73</v>
      </c>
      <c r="C116" s="116">
        <v>97</v>
      </c>
      <c r="D116" s="116">
        <v>332</v>
      </c>
      <c r="E116" s="116">
        <v>652</v>
      </c>
      <c r="F116" s="117">
        <v>30</v>
      </c>
      <c r="G116" s="117">
        <v>2.6</v>
      </c>
      <c r="H116" s="117">
        <v>0.16500000000000001</v>
      </c>
      <c r="I116" s="117">
        <v>27.234999999999999</v>
      </c>
      <c r="J116" s="117">
        <v>23.3</v>
      </c>
      <c r="K116" s="117">
        <v>12</v>
      </c>
      <c r="L116" s="116">
        <v>2590</v>
      </c>
    </row>
    <row r="117" spans="1:12" ht="18.75" customHeight="1" x14ac:dyDescent="0.25">
      <c r="A117" s="106" t="s">
        <v>177</v>
      </c>
      <c r="B117" s="113" t="s">
        <v>73</v>
      </c>
      <c r="C117" s="116">
        <v>83</v>
      </c>
      <c r="D117" s="116" t="s">
        <v>152</v>
      </c>
      <c r="E117" s="116">
        <v>434</v>
      </c>
      <c r="F117" s="117">
        <v>29.8</v>
      </c>
      <c r="G117" s="117">
        <v>0.9</v>
      </c>
      <c r="H117" s="117">
        <v>0.16900000000000001</v>
      </c>
      <c r="I117" s="117">
        <v>28.731000000000002</v>
      </c>
      <c r="J117" s="117">
        <v>24.7</v>
      </c>
      <c r="K117" s="117">
        <v>6.4</v>
      </c>
      <c r="L117" s="116">
        <v>2540</v>
      </c>
    </row>
    <row r="118" spans="1:12" ht="18.75" customHeight="1" x14ac:dyDescent="0.25">
      <c r="A118" s="106" t="s">
        <v>80</v>
      </c>
      <c r="B118" s="113" t="s">
        <v>73</v>
      </c>
      <c r="C118" s="116">
        <v>37</v>
      </c>
      <c r="D118" s="116">
        <v>126</v>
      </c>
      <c r="E118" s="116">
        <v>239</v>
      </c>
      <c r="F118" s="117">
        <v>41.5</v>
      </c>
      <c r="G118" s="117">
        <v>1.2</v>
      </c>
      <c r="H118" s="117">
        <v>0.123</v>
      </c>
      <c r="I118" s="117">
        <v>40.177</v>
      </c>
      <c r="J118" s="117">
        <v>32.299999999999997</v>
      </c>
      <c r="K118" s="117">
        <v>7.1</v>
      </c>
      <c r="L118" s="116">
        <v>2390</v>
      </c>
    </row>
    <row r="119" spans="1:12" ht="18.75" customHeight="1" x14ac:dyDescent="0.25">
      <c r="A119" s="106" t="s">
        <v>102</v>
      </c>
      <c r="B119" s="113" t="s">
        <v>73</v>
      </c>
      <c r="C119" s="116">
        <v>203.6</v>
      </c>
      <c r="D119" s="116">
        <v>239</v>
      </c>
      <c r="E119" s="116">
        <v>501</v>
      </c>
      <c r="F119" s="117">
        <v>28.2</v>
      </c>
      <c r="G119" s="117">
        <v>0.8</v>
      </c>
      <c r="H119" s="117">
        <v>0.157</v>
      </c>
      <c r="I119" s="117">
        <v>27.242999999999999</v>
      </c>
      <c r="J119" s="117">
        <v>22.1</v>
      </c>
      <c r="K119" s="117">
        <v>6.2</v>
      </c>
      <c r="L119" s="116">
        <v>2790</v>
      </c>
    </row>
    <row r="120" spans="1:12" ht="18.75" customHeight="1" x14ac:dyDescent="0.25">
      <c r="A120" s="106" t="s">
        <v>81</v>
      </c>
      <c r="B120" s="113" t="s">
        <v>73</v>
      </c>
      <c r="C120" s="116">
        <v>394.5</v>
      </c>
      <c r="D120" s="116">
        <v>319</v>
      </c>
      <c r="E120" s="116">
        <v>666</v>
      </c>
      <c r="F120" s="117">
        <v>198</v>
      </c>
      <c r="G120" s="117">
        <v>0.6</v>
      </c>
      <c r="H120" s="117">
        <v>0.17</v>
      </c>
      <c r="I120" s="117">
        <v>197.23000000000002</v>
      </c>
      <c r="J120" s="117">
        <v>190.2</v>
      </c>
      <c r="K120" s="117">
        <v>19.100000000000001</v>
      </c>
      <c r="L120" s="116">
        <v>3820</v>
      </c>
    </row>
    <row r="121" spans="1:12" ht="18.75" customHeight="1" x14ac:dyDescent="0.25">
      <c r="A121" s="106" t="s">
        <v>178</v>
      </c>
      <c r="B121" s="113" t="s">
        <v>73</v>
      </c>
      <c r="C121" s="116">
        <v>414.3</v>
      </c>
      <c r="D121" s="116">
        <v>739</v>
      </c>
      <c r="E121" s="116">
        <v>1323</v>
      </c>
      <c r="F121" s="117">
        <v>47</v>
      </c>
      <c r="G121" s="117">
        <v>1.1000000000000001</v>
      </c>
      <c r="H121" s="117">
        <v>0.26100000000000001</v>
      </c>
      <c r="I121" s="117">
        <v>45.638999999999996</v>
      </c>
      <c r="J121" s="117">
        <v>37.5</v>
      </c>
      <c r="K121" s="117">
        <v>12.1</v>
      </c>
      <c r="L121" s="116">
        <v>2730</v>
      </c>
    </row>
    <row r="122" spans="1:12" ht="18.75" customHeight="1" x14ac:dyDescent="0.25">
      <c r="A122" s="106" t="s">
        <v>132</v>
      </c>
      <c r="B122" s="113" t="s">
        <v>73</v>
      </c>
      <c r="C122" s="116">
        <v>302</v>
      </c>
      <c r="D122" s="116">
        <v>722</v>
      </c>
      <c r="E122" s="116">
        <v>1349</v>
      </c>
      <c r="F122" s="117">
        <v>43</v>
      </c>
      <c r="G122" s="117">
        <v>0.3</v>
      </c>
      <c r="H122" s="117">
        <v>8.5999999999999993E-2</v>
      </c>
      <c r="I122" s="117">
        <v>42.614000000000004</v>
      </c>
      <c r="J122" s="117">
        <v>38.1</v>
      </c>
      <c r="K122" s="117">
        <v>12.8</v>
      </c>
      <c r="L122" s="116">
        <v>3100</v>
      </c>
    </row>
    <row r="123" spans="1:12" ht="18.75" customHeight="1" x14ac:dyDescent="0.25">
      <c r="A123" s="106" t="s">
        <v>132</v>
      </c>
      <c r="B123" s="113" t="s">
        <v>73</v>
      </c>
      <c r="C123" s="116">
        <v>1960</v>
      </c>
      <c r="D123" s="116">
        <v>6823</v>
      </c>
      <c r="E123" s="116">
        <v>13220</v>
      </c>
      <c r="F123" s="117">
        <v>87</v>
      </c>
      <c r="G123" s="117" t="s">
        <v>152</v>
      </c>
      <c r="H123" s="117" t="s">
        <v>152</v>
      </c>
      <c r="I123" s="117" t="s">
        <v>152</v>
      </c>
      <c r="J123" s="117" t="s">
        <v>152</v>
      </c>
      <c r="K123" s="117">
        <v>30.2</v>
      </c>
      <c r="L123" s="116">
        <v>3050</v>
      </c>
    </row>
    <row r="124" spans="1:12" ht="18.75" customHeight="1" x14ac:dyDescent="0.25">
      <c r="A124" s="106" t="s">
        <v>340</v>
      </c>
      <c r="B124" s="113" t="s">
        <v>73</v>
      </c>
      <c r="C124" s="116">
        <v>633</v>
      </c>
      <c r="D124" s="116">
        <v>2080</v>
      </c>
      <c r="E124" s="116">
        <v>26350</v>
      </c>
      <c r="F124" s="117">
        <v>114</v>
      </c>
      <c r="G124" s="117" t="s">
        <v>152</v>
      </c>
      <c r="H124" s="117" t="s">
        <v>152</v>
      </c>
      <c r="I124" s="117" t="s">
        <v>152</v>
      </c>
      <c r="J124" s="117" t="s">
        <v>152</v>
      </c>
      <c r="K124" s="117">
        <v>26.8</v>
      </c>
      <c r="L124" s="116" t="s">
        <v>152</v>
      </c>
    </row>
    <row r="125" spans="1:12" ht="18.75" customHeight="1" x14ac:dyDescent="0.25">
      <c r="A125" s="106" t="s">
        <v>103</v>
      </c>
      <c r="B125" s="113" t="s">
        <v>73</v>
      </c>
      <c r="C125" s="116">
        <v>170</v>
      </c>
      <c r="D125" s="116">
        <v>258</v>
      </c>
      <c r="E125" s="116">
        <v>542</v>
      </c>
      <c r="F125" s="117">
        <v>34</v>
      </c>
      <c r="G125" s="117">
        <v>0.5</v>
      </c>
      <c r="H125" s="117">
        <v>0.17199999999999999</v>
      </c>
      <c r="I125" s="117">
        <v>33.328000000000003</v>
      </c>
      <c r="J125" s="117">
        <v>30</v>
      </c>
      <c r="K125" s="117">
        <v>7</v>
      </c>
      <c r="L125" s="116">
        <v>2640</v>
      </c>
    </row>
    <row r="126" spans="1:12" ht="18.75" customHeight="1" x14ac:dyDescent="0.25">
      <c r="A126" s="106" t="s">
        <v>341</v>
      </c>
      <c r="B126" s="113" t="s">
        <v>74</v>
      </c>
      <c r="C126" s="116">
        <v>302</v>
      </c>
      <c r="D126" s="116">
        <v>400</v>
      </c>
      <c r="E126" s="116">
        <v>600</v>
      </c>
      <c r="F126" s="117" t="s">
        <v>152</v>
      </c>
      <c r="G126" s="117" t="s">
        <v>152</v>
      </c>
      <c r="H126" s="117" t="s">
        <v>152</v>
      </c>
      <c r="I126" s="117" t="s">
        <v>152</v>
      </c>
      <c r="J126" s="117" t="s">
        <v>152</v>
      </c>
      <c r="K126" s="117" t="s">
        <v>152</v>
      </c>
      <c r="L126" s="116">
        <v>2800</v>
      </c>
    </row>
    <row r="127" spans="1:12" ht="18.75" customHeight="1" x14ac:dyDescent="0.25">
      <c r="A127" s="106" t="s">
        <v>179</v>
      </c>
      <c r="B127" s="113" t="s">
        <v>73</v>
      </c>
      <c r="C127" s="116">
        <v>165</v>
      </c>
      <c r="D127" s="116" t="s">
        <v>152</v>
      </c>
      <c r="E127" s="116">
        <v>992</v>
      </c>
      <c r="F127" s="117">
        <v>47</v>
      </c>
      <c r="G127" s="117">
        <v>0.6</v>
      </c>
      <c r="H127" s="117">
        <v>0.34300000000000003</v>
      </c>
      <c r="I127" s="117">
        <v>46.056999999999995</v>
      </c>
      <c r="J127" s="117">
        <v>40.5</v>
      </c>
      <c r="K127" s="117">
        <v>10.6</v>
      </c>
      <c r="L127" s="116">
        <v>3660</v>
      </c>
    </row>
    <row r="128" spans="1:12" ht="18.75" customHeight="1" x14ac:dyDescent="0.25">
      <c r="A128" s="106" t="s">
        <v>251</v>
      </c>
      <c r="B128" s="113" t="s">
        <v>74</v>
      </c>
      <c r="C128" s="116">
        <v>196</v>
      </c>
      <c r="D128" s="116">
        <v>436</v>
      </c>
      <c r="E128" s="116">
        <v>880</v>
      </c>
      <c r="F128" s="117">
        <v>49</v>
      </c>
      <c r="G128" s="117">
        <v>1.6</v>
      </c>
      <c r="H128" s="117">
        <v>0.17199999999999999</v>
      </c>
      <c r="I128" s="117">
        <v>47.228000000000002</v>
      </c>
      <c r="J128" s="117">
        <v>39.799999999999997</v>
      </c>
      <c r="K128" s="117">
        <v>7.5</v>
      </c>
      <c r="L128" s="116">
        <v>3512</v>
      </c>
    </row>
    <row r="129" spans="1:12" ht="18.75" customHeight="1" x14ac:dyDescent="0.25">
      <c r="A129" s="106" t="s">
        <v>180</v>
      </c>
      <c r="B129" s="113" t="s">
        <v>73</v>
      </c>
      <c r="C129" s="116">
        <v>252.63</v>
      </c>
      <c r="D129" s="116" t="s">
        <v>152</v>
      </c>
      <c r="E129" s="116">
        <v>993</v>
      </c>
      <c r="F129" s="117">
        <v>47</v>
      </c>
      <c r="G129" s="117">
        <v>0.9</v>
      </c>
      <c r="H129" s="117">
        <v>0.221</v>
      </c>
      <c r="I129" s="117">
        <v>45.879000000000005</v>
      </c>
      <c r="J129" s="117">
        <v>40</v>
      </c>
      <c r="K129" s="117">
        <v>8.9</v>
      </c>
      <c r="L129" s="116">
        <v>3587</v>
      </c>
    </row>
    <row r="130" spans="1:12" ht="18.75" customHeight="1" x14ac:dyDescent="0.25">
      <c r="A130" s="106" t="s">
        <v>133</v>
      </c>
      <c r="B130" s="113" t="s">
        <v>73</v>
      </c>
      <c r="C130" s="116">
        <v>114</v>
      </c>
      <c r="D130" s="116">
        <v>242</v>
      </c>
      <c r="E130" s="116">
        <v>465</v>
      </c>
      <c r="F130" s="117">
        <v>45</v>
      </c>
      <c r="G130" s="117">
        <v>0.8</v>
      </c>
      <c r="H130" s="117">
        <v>0.28100000000000003</v>
      </c>
      <c r="I130" s="117">
        <v>43.919000000000004</v>
      </c>
      <c r="J130" s="117">
        <v>39.799999999999997</v>
      </c>
      <c r="K130" s="117">
        <v>6.6</v>
      </c>
      <c r="L130" s="116">
        <v>2996</v>
      </c>
    </row>
    <row r="131" spans="1:12" ht="18.75" customHeight="1" x14ac:dyDescent="0.25">
      <c r="A131" s="106" t="s">
        <v>104</v>
      </c>
      <c r="B131" s="113" t="s">
        <v>74</v>
      </c>
      <c r="C131" s="116">
        <v>422.22</v>
      </c>
      <c r="D131" s="116">
        <v>693</v>
      </c>
      <c r="E131" s="116">
        <v>1283</v>
      </c>
      <c r="F131" s="117">
        <v>45.8</v>
      </c>
      <c r="G131" s="117">
        <v>1.4</v>
      </c>
      <c r="H131" s="117">
        <v>0.126</v>
      </c>
      <c r="I131" s="117">
        <v>44.274000000000001</v>
      </c>
      <c r="J131" s="117">
        <v>42.2</v>
      </c>
      <c r="K131" s="117">
        <v>11.5</v>
      </c>
      <c r="L131" s="116">
        <v>3653</v>
      </c>
    </row>
    <row r="132" spans="1:12" ht="18.75" customHeight="1" x14ac:dyDescent="0.25">
      <c r="A132" s="106" t="s">
        <v>82</v>
      </c>
      <c r="B132" s="113" t="s">
        <v>74</v>
      </c>
      <c r="C132" s="116">
        <v>90.43</v>
      </c>
      <c r="D132" s="116">
        <v>219</v>
      </c>
      <c r="E132" s="116">
        <v>428</v>
      </c>
      <c r="F132" s="117">
        <v>33</v>
      </c>
      <c r="G132" s="117">
        <v>0.2</v>
      </c>
      <c r="H132" s="117">
        <v>0.215</v>
      </c>
      <c r="I132" s="117">
        <v>32.584999999999994</v>
      </c>
      <c r="J132" s="117">
        <v>31.7</v>
      </c>
      <c r="K132" s="117">
        <v>12.1</v>
      </c>
      <c r="L132" s="116">
        <v>3641</v>
      </c>
    </row>
    <row r="133" spans="1:12" ht="18.75" customHeight="1" x14ac:dyDescent="0.25">
      <c r="A133" s="106" t="s">
        <v>342</v>
      </c>
      <c r="B133" s="113" t="s">
        <v>73</v>
      </c>
      <c r="C133" s="116">
        <v>2970</v>
      </c>
      <c r="D133" s="116">
        <v>5120</v>
      </c>
      <c r="E133" s="116">
        <v>9903</v>
      </c>
      <c r="F133" s="117">
        <v>61</v>
      </c>
      <c r="G133" s="117" t="s">
        <v>152</v>
      </c>
      <c r="H133" s="117" t="s">
        <v>152</v>
      </c>
      <c r="I133" s="117" t="s">
        <v>152</v>
      </c>
      <c r="J133" s="117" t="s">
        <v>152</v>
      </c>
      <c r="K133" s="117" t="s">
        <v>152</v>
      </c>
      <c r="L133" s="116">
        <v>1946</v>
      </c>
    </row>
    <row r="134" spans="1:12" ht="18.75" customHeight="1" x14ac:dyDescent="0.25">
      <c r="A134" s="106" t="s">
        <v>343</v>
      </c>
      <c r="B134" s="113" t="s">
        <v>73</v>
      </c>
      <c r="C134" s="116">
        <v>1129</v>
      </c>
      <c r="D134" s="116">
        <v>5727</v>
      </c>
      <c r="E134" s="116">
        <v>9212</v>
      </c>
      <c r="F134" s="117">
        <v>315</v>
      </c>
      <c r="G134" s="117" t="s">
        <v>152</v>
      </c>
      <c r="H134" s="117" t="s">
        <v>152</v>
      </c>
      <c r="I134" s="117" t="s">
        <v>152</v>
      </c>
      <c r="J134" s="117" t="s">
        <v>152</v>
      </c>
      <c r="K134" s="117">
        <v>71.3</v>
      </c>
      <c r="L134" s="116">
        <v>3827</v>
      </c>
    </row>
    <row r="135" spans="1:12" ht="18.75" customHeight="1" x14ac:dyDescent="0.25">
      <c r="A135" s="106" t="s">
        <v>134</v>
      </c>
      <c r="B135" s="113" t="s">
        <v>74</v>
      </c>
      <c r="C135" s="116">
        <v>79</v>
      </c>
      <c r="D135" s="116">
        <v>392</v>
      </c>
      <c r="E135" s="116">
        <v>773</v>
      </c>
      <c r="F135" s="117">
        <v>48</v>
      </c>
      <c r="G135" s="117">
        <v>0.8</v>
      </c>
      <c r="H135" s="117">
        <v>0.223</v>
      </c>
      <c r="I135" s="117">
        <v>46.977000000000004</v>
      </c>
      <c r="J135" s="117">
        <v>44.9</v>
      </c>
      <c r="K135" s="117">
        <v>8.6999999999999993</v>
      </c>
      <c r="L135" s="116">
        <v>3472</v>
      </c>
    </row>
    <row r="136" spans="1:12" ht="18.75" customHeight="1" x14ac:dyDescent="0.25">
      <c r="A136" s="106" t="s">
        <v>345</v>
      </c>
      <c r="B136" s="113" t="s">
        <v>73</v>
      </c>
      <c r="C136" s="116">
        <v>200</v>
      </c>
      <c r="D136" s="116">
        <v>9078</v>
      </c>
      <c r="E136" s="116">
        <v>17410</v>
      </c>
      <c r="F136" s="117">
        <v>92</v>
      </c>
      <c r="G136" s="117" t="s">
        <v>152</v>
      </c>
      <c r="H136" s="117" t="s">
        <v>152</v>
      </c>
      <c r="I136" s="117" t="s">
        <v>152</v>
      </c>
      <c r="J136" s="117" t="s">
        <v>152</v>
      </c>
      <c r="K136" s="117">
        <v>24</v>
      </c>
      <c r="L136" s="116">
        <v>2190</v>
      </c>
    </row>
    <row r="137" spans="1:12" ht="18.75" customHeight="1" x14ac:dyDescent="0.25">
      <c r="A137" s="106" t="s">
        <v>344</v>
      </c>
      <c r="B137" s="113" t="s">
        <v>74</v>
      </c>
      <c r="C137" s="116">
        <v>153</v>
      </c>
      <c r="D137" s="116" t="s">
        <v>152</v>
      </c>
      <c r="E137" s="116">
        <v>590</v>
      </c>
      <c r="F137" s="117">
        <v>21</v>
      </c>
      <c r="G137" s="117" t="s">
        <v>152</v>
      </c>
      <c r="H137" s="117" t="s">
        <v>152</v>
      </c>
      <c r="I137" s="117" t="s">
        <v>152</v>
      </c>
      <c r="J137" s="117" t="s">
        <v>152</v>
      </c>
      <c r="K137" s="117">
        <v>3.4</v>
      </c>
      <c r="L137" s="116">
        <v>2428</v>
      </c>
    </row>
    <row r="138" spans="1:12" ht="18.75" customHeight="1" x14ac:dyDescent="0.25">
      <c r="A138" s="106" t="s">
        <v>105</v>
      </c>
      <c r="B138" s="113" t="s">
        <v>74</v>
      </c>
      <c r="C138" s="116">
        <v>64</v>
      </c>
      <c r="D138" s="116">
        <v>362</v>
      </c>
      <c r="E138" s="116">
        <v>699</v>
      </c>
      <c r="F138" s="117">
        <v>43.5</v>
      </c>
      <c r="G138" s="117">
        <v>2.4</v>
      </c>
      <c r="H138" s="117">
        <v>0.20399999999999999</v>
      </c>
      <c r="I138" s="117">
        <v>40.896000000000001</v>
      </c>
      <c r="J138" s="117">
        <v>38.6</v>
      </c>
      <c r="K138" s="117">
        <v>6.8</v>
      </c>
      <c r="L138" s="116">
        <v>3412</v>
      </c>
    </row>
    <row r="139" spans="1:12" ht="18.75" customHeight="1" x14ac:dyDescent="0.25">
      <c r="A139" s="106" t="s">
        <v>346</v>
      </c>
      <c r="B139" s="113" t="s">
        <v>73</v>
      </c>
      <c r="C139" s="116">
        <v>770</v>
      </c>
      <c r="D139" s="116">
        <v>8230</v>
      </c>
      <c r="E139" s="116">
        <v>17156</v>
      </c>
      <c r="F139" s="117">
        <v>78</v>
      </c>
      <c r="G139" s="117" t="s">
        <v>152</v>
      </c>
      <c r="H139" s="117" t="s">
        <v>152</v>
      </c>
      <c r="I139" s="117" t="s">
        <v>152</v>
      </c>
      <c r="J139" s="117" t="s">
        <v>152</v>
      </c>
      <c r="K139" s="117">
        <v>49.8</v>
      </c>
      <c r="L139" s="116">
        <v>3120</v>
      </c>
    </row>
    <row r="140" spans="1:12" ht="18.75" customHeight="1" x14ac:dyDescent="0.25">
      <c r="A140" s="106" t="s">
        <v>346</v>
      </c>
      <c r="B140" s="113" t="s">
        <v>73</v>
      </c>
      <c r="C140" s="116">
        <v>480</v>
      </c>
      <c r="D140" s="116">
        <v>1862</v>
      </c>
      <c r="E140" s="116">
        <v>3639</v>
      </c>
      <c r="F140" s="117">
        <v>50</v>
      </c>
      <c r="G140" s="117" t="s">
        <v>152</v>
      </c>
      <c r="H140" s="117" t="s">
        <v>152</v>
      </c>
      <c r="I140" s="117" t="s">
        <v>152</v>
      </c>
      <c r="J140" s="117" t="s">
        <v>152</v>
      </c>
      <c r="K140" s="117">
        <v>27</v>
      </c>
      <c r="L140" s="116">
        <v>3560</v>
      </c>
    </row>
    <row r="141" spans="1:12" ht="18.75" customHeight="1" x14ac:dyDescent="0.25">
      <c r="A141" s="106" t="s">
        <v>347</v>
      </c>
      <c r="B141" s="113" t="s">
        <v>73</v>
      </c>
      <c r="C141" s="116">
        <v>780</v>
      </c>
      <c r="D141" s="116">
        <v>5298</v>
      </c>
      <c r="E141" s="116">
        <v>10609</v>
      </c>
      <c r="F141" s="117">
        <v>60</v>
      </c>
      <c r="G141" s="117" t="s">
        <v>152</v>
      </c>
      <c r="H141" s="117" t="s">
        <v>152</v>
      </c>
      <c r="I141" s="117" t="s">
        <v>152</v>
      </c>
      <c r="J141" s="117" t="s">
        <v>152</v>
      </c>
      <c r="K141" s="117">
        <v>59.8</v>
      </c>
      <c r="L141" s="116">
        <v>3492</v>
      </c>
    </row>
    <row r="142" spans="1:12" ht="18.75" customHeight="1" x14ac:dyDescent="0.25">
      <c r="A142" s="106" t="s">
        <v>289</v>
      </c>
      <c r="B142" s="113" t="s">
        <v>74</v>
      </c>
      <c r="C142" s="116">
        <v>109</v>
      </c>
      <c r="D142" s="116" t="s">
        <v>152</v>
      </c>
      <c r="E142" s="116">
        <v>275</v>
      </c>
      <c r="F142" s="117">
        <v>18.100000000000001</v>
      </c>
      <c r="G142" s="117" t="s">
        <v>152</v>
      </c>
      <c r="H142" s="117" t="s">
        <v>152</v>
      </c>
      <c r="I142" s="117" t="s">
        <v>152</v>
      </c>
      <c r="J142" s="117" t="s">
        <v>152</v>
      </c>
      <c r="K142" s="117">
        <v>5</v>
      </c>
      <c r="L142" s="116">
        <v>2615</v>
      </c>
    </row>
    <row r="143" spans="1:12" ht="18.75" customHeight="1" x14ac:dyDescent="0.25">
      <c r="A143" s="106" t="s">
        <v>289</v>
      </c>
      <c r="B143" s="113" t="s">
        <v>74</v>
      </c>
      <c r="C143" s="116">
        <v>17</v>
      </c>
      <c r="D143" s="116" t="s">
        <v>152</v>
      </c>
      <c r="E143" s="116">
        <v>394</v>
      </c>
      <c r="F143" s="117">
        <v>38</v>
      </c>
      <c r="G143" s="117">
        <v>0.4</v>
      </c>
      <c r="H143" s="117">
        <v>9.7000000000000003E-2</v>
      </c>
      <c r="I143" s="117">
        <v>37.503</v>
      </c>
      <c r="J143" s="117" t="s">
        <v>360</v>
      </c>
      <c r="K143" s="117">
        <v>5.5</v>
      </c>
      <c r="L143" s="116">
        <v>2730</v>
      </c>
    </row>
    <row r="144" spans="1:12" ht="18.75" customHeight="1" x14ac:dyDescent="0.25">
      <c r="A144" s="106" t="s">
        <v>83</v>
      </c>
      <c r="B144" s="113" t="s">
        <v>74</v>
      </c>
      <c r="C144" s="116">
        <v>57</v>
      </c>
      <c r="D144" s="116">
        <v>442</v>
      </c>
      <c r="E144" s="116">
        <v>875</v>
      </c>
      <c r="F144" s="117">
        <v>68</v>
      </c>
      <c r="G144" s="117">
        <v>4</v>
      </c>
      <c r="H144" s="117">
        <v>7.4999999999999997E-2</v>
      </c>
      <c r="I144" s="117">
        <v>63.924999999999997</v>
      </c>
      <c r="J144" s="117">
        <v>60.7</v>
      </c>
      <c r="K144" s="117">
        <v>11.7</v>
      </c>
      <c r="L144" s="116">
        <v>3147</v>
      </c>
    </row>
    <row r="145" spans="1:12" ht="18.75" customHeight="1" x14ac:dyDescent="0.25">
      <c r="A145" s="106" t="s">
        <v>106</v>
      </c>
      <c r="B145" s="113" t="s">
        <v>74</v>
      </c>
      <c r="C145" s="116">
        <v>93</v>
      </c>
      <c r="D145" s="116">
        <v>652</v>
      </c>
      <c r="E145" s="116">
        <v>1226</v>
      </c>
      <c r="F145" s="117">
        <v>71</v>
      </c>
      <c r="G145" s="117">
        <v>3</v>
      </c>
      <c r="H145" s="117">
        <v>7.9000000000000001E-2</v>
      </c>
      <c r="I145" s="117">
        <v>67.921000000000006</v>
      </c>
      <c r="J145" s="117">
        <v>65.3</v>
      </c>
      <c r="K145" s="117">
        <v>13.9</v>
      </c>
      <c r="L145" s="116">
        <v>3049</v>
      </c>
    </row>
    <row r="146" spans="1:12" ht="18.75" customHeight="1" x14ac:dyDescent="0.25">
      <c r="A146" s="106" t="s">
        <v>106</v>
      </c>
      <c r="B146" s="113" t="s">
        <v>73</v>
      </c>
      <c r="C146" s="116">
        <v>140</v>
      </c>
      <c r="D146" s="116">
        <v>24530</v>
      </c>
      <c r="E146" s="116">
        <v>47772</v>
      </c>
      <c r="F146" s="117">
        <v>96</v>
      </c>
      <c r="G146" s="117" t="s">
        <v>152</v>
      </c>
      <c r="H146" s="117" t="s">
        <v>152</v>
      </c>
      <c r="I146" s="117" t="s">
        <v>152</v>
      </c>
      <c r="J146" s="117" t="s">
        <v>152</v>
      </c>
      <c r="K146" s="117">
        <v>28.4</v>
      </c>
      <c r="L146" s="116">
        <v>2714</v>
      </c>
    </row>
    <row r="147" spans="1:12" ht="18.75" customHeight="1" x14ac:dyDescent="0.25">
      <c r="A147" s="106" t="s">
        <v>84</v>
      </c>
      <c r="B147" s="113" t="s">
        <v>74</v>
      </c>
      <c r="C147" s="116">
        <v>78</v>
      </c>
      <c r="D147" s="116">
        <v>631</v>
      </c>
      <c r="E147" s="116">
        <v>1212</v>
      </c>
      <c r="F147" s="117">
        <v>35</v>
      </c>
      <c r="G147" s="117">
        <v>1.2</v>
      </c>
      <c r="H147" s="117">
        <v>8.8999999999999996E-2</v>
      </c>
      <c r="I147" s="117">
        <v>33.710999999999999</v>
      </c>
      <c r="J147" s="117">
        <v>49.2</v>
      </c>
      <c r="K147" s="117">
        <v>8.6999999999999993</v>
      </c>
      <c r="L147" s="116">
        <v>3012</v>
      </c>
    </row>
    <row r="148" spans="1:12" ht="18.75" customHeight="1" x14ac:dyDescent="0.25">
      <c r="A148" s="106" t="s">
        <v>107</v>
      </c>
      <c r="B148" s="113" t="s">
        <v>74</v>
      </c>
      <c r="C148" s="116">
        <v>13.2</v>
      </c>
      <c r="D148" s="116">
        <v>149</v>
      </c>
      <c r="E148" s="116">
        <v>260</v>
      </c>
      <c r="F148" s="117">
        <v>23</v>
      </c>
      <c r="G148" s="117">
        <v>0.5</v>
      </c>
      <c r="H148" s="117">
        <v>7.3999999999999996E-2</v>
      </c>
      <c r="I148" s="117">
        <v>22.425999999999998</v>
      </c>
      <c r="J148" s="117">
        <v>16.7</v>
      </c>
      <c r="K148" s="117">
        <v>6.1</v>
      </c>
      <c r="L148" s="116">
        <v>2980</v>
      </c>
    </row>
    <row r="149" spans="1:12" ht="18.75" customHeight="1" x14ac:dyDescent="0.25">
      <c r="A149" s="106" t="s">
        <v>290</v>
      </c>
      <c r="B149" s="113" t="s">
        <v>74</v>
      </c>
      <c r="C149" s="116">
        <v>244</v>
      </c>
      <c r="D149" s="116">
        <v>258</v>
      </c>
      <c r="E149" s="116">
        <v>470</v>
      </c>
      <c r="F149" s="117" t="s">
        <v>152</v>
      </c>
      <c r="G149" s="117" t="s">
        <v>152</v>
      </c>
      <c r="H149" s="117" t="s">
        <v>152</v>
      </c>
      <c r="I149" s="117" t="s">
        <v>152</v>
      </c>
      <c r="J149" s="117" t="s">
        <v>152</v>
      </c>
      <c r="K149" s="117" t="s">
        <v>152</v>
      </c>
      <c r="L149" s="116">
        <v>2340</v>
      </c>
    </row>
    <row r="150" spans="1:12" ht="18.75" customHeight="1" x14ac:dyDescent="0.25">
      <c r="A150" s="106" t="s">
        <v>113</v>
      </c>
      <c r="B150" s="113" t="s">
        <v>74</v>
      </c>
      <c r="C150" s="116">
        <v>47</v>
      </c>
      <c r="D150" s="116">
        <v>756</v>
      </c>
      <c r="E150" s="116">
        <v>1297</v>
      </c>
      <c r="F150" s="117">
        <v>41</v>
      </c>
      <c r="G150" s="117" t="s">
        <v>152</v>
      </c>
      <c r="H150" s="117">
        <v>9.4E-2</v>
      </c>
      <c r="I150" s="117" t="s">
        <v>152</v>
      </c>
      <c r="J150" s="117">
        <v>33.799999999999997</v>
      </c>
      <c r="K150" s="117">
        <v>13.6</v>
      </c>
      <c r="L150" s="116">
        <v>2791</v>
      </c>
    </row>
    <row r="151" spans="1:12" ht="18.75" customHeight="1" x14ac:dyDescent="0.25">
      <c r="A151" s="106" t="s">
        <v>348</v>
      </c>
      <c r="B151" s="113" t="s">
        <v>73</v>
      </c>
      <c r="C151" s="116">
        <v>2670</v>
      </c>
      <c r="D151" s="116" t="s">
        <v>152</v>
      </c>
      <c r="E151" s="116">
        <v>5275</v>
      </c>
      <c r="F151" s="117">
        <v>146</v>
      </c>
      <c r="G151" s="117" t="s">
        <v>152</v>
      </c>
      <c r="H151" s="117" t="s">
        <v>152</v>
      </c>
      <c r="I151" s="117" t="s">
        <v>152</v>
      </c>
      <c r="J151" s="117" t="s">
        <v>152</v>
      </c>
      <c r="K151" s="117">
        <v>38.6</v>
      </c>
      <c r="L151" s="116">
        <v>2140</v>
      </c>
    </row>
    <row r="152" spans="1:12" ht="18.75" customHeight="1" x14ac:dyDescent="0.25">
      <c r="A152" s="106" t="s">
        <v>85</v>
      </c>
      <c r="B152" s="113" t="s">
        <v>73</v>
      </c>
      <c r="C152" s="116">
        <v>19</v>
      </c>
      <c r="D152" s="116" t="s">
        <v>152</v>
      </c>
      <c r="E152" s="116">
        <v>72</v>
      </c>
      <c r="F152" s="117">
        <v>37</v>
      </c>
      <c r="G152" s="117" t="s">
        <v>152</v>
      </c>
      <c r="H152" s="117">
        <v>9.6000000000000002E-2</v>
      </c>
      <c r="I152" s="117" t="s">
        <v>152</v>
      </c>
      <c r="J152" s="117">
        <v>32.700000000000003</v>
      </c>
      <c r="K152" s="117">
        <v>1.6</v>
      </c>
      <c r="L152" s="116">
        <v>2752</v>
      </c>
    </row>
    <row r="153" spans="1:12" ht="18.75" customHeight="1" x14ac:dyDescent="0.25">
      <c r="A153" s="106" t="s">
        <v>135</v>
      </c>
      <c r="B153" s="113" t="s">
        <v>74</v>
      </c>
      <c r="C153" s="116">
        <v>43</v>
      </c>
      <c r="D153" s="116">
        <v>274</v>
      </c>
      <c r="E153" s="116">
        <v>534</v>
      </c>
      <c r="F153" s="117">
        <v>48.3</v>
      </c>
      <c r="G153" s="117">
        <v>2.2999999999999998</v>
      </c>
      <c r="H153" s="117">
        <v>9.9000000000000005E-2</v>
      </c>
      <c r="I153" s="117">
        <v>45.901000000000003</v>
      </c>
      <c r="J153" s="117">
        <v>43.8</v>
      </c>
      <c r="K153" s="117">
        <v>7</v>
      </c>
      <c r="L153" s="116">
        <v>2634</v>
      </c>
    </row>
    <row r="154" spans="1:12" ht="18.75" customHeight="1" x14ac:dyDescent="0.25">
      <c r="A154" s="106" t="s">
        <v>181</v>
      </c>
      <c r="B154" s="113" t="s">
        <v>73</v>
      </c>
      <c r="C154" s="116">
        <v>921.4</v>
      </c>
      <c r="D154" s="116">
        <v>10500</v>
      </c>
      <c r="E154" s="116">
        <v>13501</v>
      </c>
      <c r="F154" s="117">
        <v>221</v>
      </c>
      <c r="G154" s="117">
        <v>1.2</v>
      </c>
      <c r="H154" s="117">
        <v>0.59799999999999998</v>
      </c>
      <c r="I154" s="117">
        <v>219.202</v>
      </c>
      <c r="J154" s="117">
        <v>65.2</v>
      </c>
      <c r="K154" s="117">
        <v>112.5</v>
      </c>
      <c r="L154" s="116">
        <v>7180</v>
      </c>
    </row>
    <row r="155" spans="1:12" ht="18.75" customHeight="1" x14ac:dyDescent="0.25">
      <c r="A155" s="106" t="s">
        <v>86</v>
      </c>
      <c r="B155" s="113" t="s">
        <v>73</v>
      </c>
      <c r="C155" s="116">
        <v>300</v>
      </c>
      <c r="D155" s="116">
        <v>3200</v>
      </c>
      <c r="E155" s="116">
        <v>20755</v>
      </c>
      <c r="F155" s="117">
        <v>46</v>
      </c>
      <c r="G155" s="117" t="s">
        <v>152</v>
      </c>
      <c r="H155" s="117" t="s">
        <v>152</v>
      </c>
      <c r="I155" s="117" t="s">
        <v>152</v>
      </c>
      <c r="J155" s="117" t="s">
        <v>152</v>
      </c>
      <c r="K155" s="117">
        <v>49</v>
      </c>
      <c r="L155" s="116">
        <v>2450</v>
      </c>
    </row>
    <row r="156" spans="1:12" ht="18.75" customHeight="1" x14ac:dyDescent="0.25">
      <c r="A156" s="106" t="s">
        <v>108</v>
      </c>
      <c r="B156" s="113" t="s">
        <v>74</v>
      </c>
      <c r="C156" s="116">
        <v>45</v>
      </c>
      <c r="D156" s="116">
        <v>294</v>
      </c>
      <c r="E156" s="116">
        <v>589</v>
      </c>
      <c r="F156" s="117">
        <v>41</v>
      </c>
      <c r="G156" s="117">
        <v>1.1000000000000001</v>
      </c>
      <c r="H156" s="117">
        <v>0.16300000000000001</v>
      </c>
      <c r="I156" s="117">
        <v>39.737000000000002</v>
      </c>
      <c r="J156" s="117">
        <v>37.6</v>
      </c>
      <c r="K156" s="117">
        <v>3.21</v>
      </c>
      <c r="L156" s="116">
        <v>2430</v>
      </c>
    </row>
    <row r="157" spans="1:12" ht="18.75" customHeight="1" x14ac:dyDescent="0.25">
      <c r="A157" s="106" t="s">
        <v>87</v>
      </c>
      <c r="B157" s="113" t="s">
        <v>74</v>
      </c>
      <c r="C157" s="116">
        <v>2440</v>
      </c>
      <c r="D157" s="116">
        <v>16231</v>
      </c>
      <c r="E157" s="116">
        <v>31830</v>
      </c>
      <c r="F157" s="117">
        <v>118</v>
      </c>
      <c r="G157" s="117">
        <v>8.5</v>
      </c>
      <c r="H157" s="117">
        <v>7.2999999999999995E-2</v>
      </c>
      <c r="I157" s="117">
        <v>109.42700000000001</v>
      </c>
      <c r="J157" s="117">
        <v>100.5</v>
      </c>
      <c r="K157" s="117">
        <v>84.5</v>
      </c>
      <c r="L157" s="116">
        <v>2114</v>
      </c>
    </row>
    <row r="158" spans="1:12" ht="18.75" customHeight="1" x14ac:dyDescent="0.25">
      <c r="A158" s="106" t="s">
        <v>291</v>
      </c>
      <c r="B158" s="113" t="s">
        <v>74</v>
      </c>
      <c r="C158" s="116">
        <v>786</v>
      </c>
      <c r="D158" s="116">
        <v>5800</v>
      </c>
      <c r="E158" s="116">
        <v>11359</v>
      </c>
      <c r="F158" s="117">
        <v>104</v>
      </c>
      <c r="G158" s="117">
        <v>3.7</v>
      </c>
      <c r="H158" s="117">
        <v>0.10299999999999999</v>
      </c>
      <c r="I158" s="117">
        <v>100.197</v>
      </c>
      <c r="J158" s="117">
        <v>97</v>
      </c>
      <c r="K158" s="117">
        <v>37.299999999999997</v>
      </c>
      <c r="L158" s="116">
        <v>2117</v>
      </c>
    </row>
    <row r="159" spans="1:12" ht="18.75" customHeight="1" x14ac:dyDescent="0.25">
      <c r="A159" s="106" t="s">
        <v>349</v>
      </c>
      <c r="B159" s="113" t="s">
        <v>73</v>
      </c>
      <c r="C159" s="116">
        <v>84</v>
      </c>
      <c r="D159" s="116">
        <v>14107</v>
      </c>
      <c r="E159" s="116">
        <v>19762</v>
      </c>
      <c r="F159" s="117">
        <v>17.7</v>
      </c>
      <c r="G159" s="117" t="s">
        <v>152</v>
      </c>
      <c r="H159" s="117" t="s">
        <v>152</v>
      </c>
      <c r="I159" s="117" t="s">
        <v>152</v>
      </c>
      <c r="J159" s="117" t="s">
        <v>152</v>
      </c>
      <c r="K159" s="117">
        <v>16.2</v>
      </c>
      <c r="L159" s="116">
        <v>3070</v>
      </c>
    </row>
    <row r="160" spans="1:12" ht="18.75" customHeight="1" x14ac:dyDescent="0.25">
      <c r="A160" s="106" t="s">
        <v>182</v>
      </c>
      <c r="B160" s="113" t="s">
        <v>74</v>
      </c>
      <c r="C160" s="116">
        <v>648.5</v>
      </c>
      <c r="D160" s="116">
        <v>913</v>
      </c>
      <c r="E160" s="116">
        <v>1347</v>
      </c>
      <c r="F160" s="117">
        <v>65.099999999999994</v>
      </c>
      <c r="G160" s="117">
        <v>7.2</v>
      </c>
      <c r="H160" s="117">
        <v>0.12</v>
      </c>
      <c r="I160" s="117">
        <v>57.779999999999987</v>
      </c>
      <c r="J160" s="117">
        <v>55.6</v>
      </c>
      <c r="K160" s="117">
        <v>18.5</v>
      </c>
      <c r="L160" s="116">
        <v>2020</v>
      </c>
    </row>
    <row r="161" spans="1:12" ht="18.75" customHeight="1" x14ac:dyDescent="0.25">
      <c r="A161" s="106" t="s">
        <v>88</v>
      </c>
      <c r="B161" s="113" t="s">
        <v>74</v>
      </c>
      <c r="C161" s="116">
        <v>56</v>
      </c>
      <c r="D161" s="116">
        <v>341.3</v>
      </c>
      <c r="E161" s="116">
        <v>503</v>
      </c>
      <c r="F161" s="117">
        <v>73</v>
      </c>
      <c r="G161" s="117">
        <v>7.4</v>
      </c>
      <c r="H161" s="117">
        <v>0.113</v>
      </c>
      <c r="I161" s="117">
        <v>65.486999999999995</v>
      </c>
      <c r="J161" s="117">
        <v>82</v>
      </c>
      <c r="K161" s="117">
        <v>11.4</v>
      </c>
      <c r="L161" s="116">
        <v>2037</v>
      </c>
    </row>
    <row r="162" spans="1:12" ht="18.75" customHeight="1" x14ac:dyDescent="0.25">
      <c r="A162" s="106" t="s">
        <v>334</v>
      </c>
      <c r="B162" s="113" t="s">
        <v>74</v>
      </c>
      <c r="C162" s="116">
        <v>181</v>
      </c>
      <c r="D162" s="116">
        <v>376</v>
      </c>
      <c r="E162" s="116">
        <v>788</v>
      </c>
      <c r="F162" s="117" t="s">
        <v>152</v>
      </c>
      <c r="G162" s="117" t="s">
        <v>152</v>
      </c>
      <c r="H162" s="117" t="s">
        <v>152</v>
      </c>
      <c r="I162" s="117" t="s">
        <v>152</v>
      </c>
      <c r="J162" s="117" t="s">
        <v>152</v>
      </c>
      <c r="K162" s="117" t="s">
        <v>152</v>
      </c>
      <c r="L162" s="116" t="s">
        <v>152</v>
      </c>
    </row>
    <row r="163" spans="1:12" ht="18.75" customHeight="1" x14ac:dyDescent="0.25">
      <c r="A163" s="106" t="s">
        <v>109</v>
      </c>
      <c r="B163" s="113" t="s">
        <v>74</v>
      </c>
      <c r="C163" s="116">
        <v>97.2</v>
      </c>
      <c r="D163" s="116" t="s">
        <v>152</v>
      </c>
      <c r="E163" s="116">
        <v>809</v>
      </c>
      <c r="F163" s="117">
        <v>64</v>
      </c>
      <c r="G163" s="117" t="s">
        <v>152</v>
      </c>
      <c r="H163" s="117" t="s">
        <v>152</v>
      </c>
      <c r="I163" s="117" t="s">
        <v>152</v>
      </c>
      <c r="J163" s="117" t="s">
        <v>152</v>
      </c>
      <c r="K163" s="117">
        <v>9.5</v>
      </c>
      <c r="L163" s="116">
        <v>2036</v>
      </c>
    </row>
    <row r="164" spans="1:12" ht="18.75" customHeight="1" x14ac:dyDescent="0.25">
      <c r="A164" s="106" t="s">
        <v>260</v>
      </c>
      <c r="B164" s="113" t="s">
        <v>74</v>
      </c>
      <c r="C164" s="116">
        <v>91</v>
      </c>
      <c r="D164" s="116" t="s">
        <v>152</v>
      </c>
      <c r="E164" s="116">
        <v>347</v>
      </c>
      <c r="F164" s="117">
        <v>18.8</v>
      </c>
      <c r="G164" s="117" t="s">
        <v>152</v>
      </c>
      <c r="H164" s="117" t="s">
        <v>152</v>
      </c>
      <c r="I164" s="117" t="s">
        <v>152</v>
      </c>
      <c r="J164" s="117" t="s">
        <v>152</v>
      </c>
      <c r="K164" s="117">
        <v>6.1</v>
      </c>
      <c r="L164" s="116">
        <v>4540</v>
      </c>
    </row>
    <row r="165" spans="1:12" ht="18.75" customHeight="1" x14ac:dyDescent="0.25">
      <c r="A165" s="106" t="s">
        <v>89</v>
      </c>
      <c r="B165" s="113" t="s">
        <v>74</v>
      </c>
      <c r="C165" s="116">
        <v>69</v>
      </c>
      <c r="D165" s="116">
        <v>812</v>
      </c>
      <c r="E165" s="116">
        <v>1514</v>
      </c>
      <c r="F165" s="117">
        <v>55</v>
      </c>
      <c r="G165" s="117">
        <v>3.7</v>
      </c>
      <c r="H165" s="117">
        <v>0.13100000000000001</v>
      </c>
      <c r="I165" s="117">
        <v>51.168999999999997</v>
      </c>
      <c r="J165" s="117">
        <v>48</v>
      </c>
      <c r="K165" s="117">
        <v>14.3</v>
      </c>
      <c r="L165" s="116">
        <v>2108</v>
      </c>
    </row>
    <row r="166" spans="1:12" ht="18.75" customHeight="1" x14ac:dyDescent="0.25">
      <c r="A166" s="106" t="s">
        <v>350</v>
      </c>
      <c r="B166" s="113" t="s">
        <v>74</v>
      </c>
      <c r="C166" s="116">
        <v>135</v>
      </c>
      <c r="D166" s="116" t="s">
        <v>152</v>
      </c>
      <c r="E166" s="116">
        <v>722</v>
      </c>
      <c r="F166" s="117">
        <v>32</v>
      </c>
      <c r="G166" s="117" t="s">
        <v>152</v>
      </c>
      <c r="H166" s="117" t="s">
        <v>152</v>
      </c>
      <c r="I166" s="117" t="s">
        <v>152</v>
      </c>
      <c r="J166" s="117" t="s">
        <v>152</v>
      </c>
      <c r="K166" s="117">
        <v>12</v>
      </c>
      <c r="L166" s="116">
        <v>2923</v>
      </c>
    </row>
    <row r="167" spans="1:12" ht="18.75" customHeight="1" x14ac:dyDescent="0.25">
      <c r="A167" s="106" t="s">
        <v>183</v>
      </c>
      <c r="B167" s="113" t="s">
        <v>74</v>
      </c>
      <c r="C167" s="116">
        <v>332</v>
      </c>
      <c r="D167" s="116">
        <v>15324</v>
      </c>
      <c r="E167" s="116">
        <v>28456</v>
      </c>
      <c r="F167" s="117">
        <v>194</v>
      </c>
      <c r="G167" s="117">
        <v>16</v>
      </c>
      <c r="H167" s="117">
        <v>9.0999999999999998E-2</v>
      </c>
      <c r="I167" s="117">
        <v>177.90899999999999</v>
      </c>
      <c r="J167" s="117">
        <v>132</v>
      </c>
      <c r="K167" s="117">
        <v>189</v>
      </c>
      <c r="L167" s="116">
        <v>2146</v>
      </c>
    </row>
    <row r="168" spans="1:12" ht="18.75" customHeight="1" x14ac:dyDescent="0.25">
      <c r="A168" s="106" t="s">
        <v>90</v>
      </c>
      <c r="B168" s="113" t="s">
        <v>74</v>
      </c>
      <c r="C168" s="116">
        <v>36</v>
      </c>
      <c r="D168" s="116">
        <v>38</v>
      </c>
      <c r="E168" s="116">
        <v>70</v>
      </c>
      <c r="F168" s="117">
        <v>35</v>
      </c>
      <c r="G168" s="117">
        <v>2.2999999999999998</v>
      </c>
      <c r="H168" s="117">
        <v>5.2999999999999999E-2</v>
      </c>
      <c r="I168" s="117">
        <v>32.647000000000006</v>
      </c>
      <c r="J168" s="117">
        <v>26.8</v>
      </c>
      <c r="K168" s="117">
        <v>1.6</v>
      </c>
      <c r="L168" s="116">
        <v>2154</v>
      </c>
    </row>
    <row r="169" spans="1:12" ht="18.75" customHeight="1" x14ac:dyDescent="0.25">
      <c r="A169" s="106" t="s">
        <v>184</v>
      </c>
      <c r="B169" s="113" t="s">
        <v>74</v>
      </c>
      <c r="C169" s="116">
        <v>90</v>
      </c>
      <c r="D169" s="116">
        <v>193</v>
      </c>
      <c r="E169" s="116">
        <v>359</v>
      </c>
      <c r="F169" s="117" t="s">
        <v>152</v>
      </c>
      <c r="G169" s="117" t="s">
        <v>152</v>
      </c>
      <c r="H169" s="117" t="s">
        <v>152</v>
      </c>
      <c r="I169" s="117" t="s">
        <v>152</v>
      </c>
      <c r="J169" s="117" t="s">
        <v>152</v>
      </c>
      <c r="K169" s="117" t="s">
        <v>152</v>
      </c>
      <c r="L169" s="116">
        <v>2550</v>
      </c>
    </row>
    <row r="170" spans="1:12" ht="18.75" customHeight="1" x14ac:dyDescent="0.25">
      <c r="A170" s="106" t="s">
        <v>184</v>
      </c>
      <c r="B170" s="113" t="s">
        <v>73</v>
      </c>
      <c r="C170" s="116">
        <v>774.36</v>
      </c>
      <c r="D170" s="116">
        <v>1750</v>
      </c>
      <c r="E170" s="116">
        <v>2273</v>
      </c>
      <c r="F170" s="117">
        <v>77</v>
      </c>
      <c r="G170" s="117">
        <v>0.1</v>
      </c>
      <c r="H170" s="117">
        <v>8.0000000000000002E-3</v>
      </c>
      <c r="I170" s="117">
        <v>76.89200000000001</v>
      </c>
      <c r="J170" s="117">
        <v>43.4</v>
      </c>
      <c r="K170" s="117">
        <v>28</v>
      </c>
      <c r="L170" s="116">
        <v>2890</v>
      </c>
    </row>
    <row r="171" spans="1:12" ht="18.75" customHeight="1" x14ac:dyDescent="0.25">
      <c r="A171" s="106" t="s">
        <v>136</v>
      </c>
      <c r="B171" s="113" t="s">
        <v>74</v>
      </c>
      <c r="C171" s="116">
        <v>81</v>
      </c>
      <c r="D171" s="116">
        <v>746</v>
      </c>
      <c r="E171" s="116">
        <v>1360</v>
      </c>
      <c r="F171" s="117">
        <v>44</v>
      </c>
      <c r="G171" s="117">
        <v>0.2</v>
      </c>
      <c r="H171" s="117">
        <v>0.01</v>
      </c>
      <c r="I171" s="117">
        <v>43.79</v>
      </c>
      <c r="J171" s="117">
        <v>41.6</v>
      </c>
      <c r="K171" s="117">
        <v>11.7</v>
      </c>
      <c r="L171" s="116">
        <v>2594</v>
      </c>
    </row>
    <row r="172" spans="1:12" ht="18.75" customHeight="1" x14ac:dyDescent="0.25">
      <c r="A172" s="106" t="s">
        <v>110</v>
      </c>
      <c r="B172" s="113" t="s">
        <v>74</v>
      </c>
      <c r="C172" s="116">
        <v>172</v>
      </c>
      <c r="D172" s="116">
        <v>1221</v>
      </c>
      <c r="E172" s="116">
        <v>2378</v>
      </c>
      <c r="F172" s="117">
        <v>63</v>
      </c>
      <c r="G172" s="117">
        <v>0.15</v>
      </c>
      <c r="H172" s="117">
        <v>3.2000000000000001E-2</v>
      </c>
      <c r="I172" s="117">
        <v>62.818000000000005</v>
      </c>
      <c r="J172" s="117">
        <v>53.4</v>
      </c>
      <c r="K172" s="117">
        <v>18.899999999999999</v>
      </c>
      <c r="L172" s="116">
        <v>2486</v>
      </c>
    </row>
    <row r="173" spans="1:12" ht="18.75" customHeight="1" x14ac:dyDescent="0.25">
      <c r="A173" s="106" t="s">
        <v>91</v>
      </c>
      <c r="B173" s="113" t="s">
        <v>74</v>
      </c>
      <c r="C173" s="116">
        <v>29</v>
      </c>
      <c r="D173" s="116">
        <v>41</v>
      </c>
      <c r="E173" s="116">
        <v>76</v>
      </c>
      <c r="F173" s="117">
        <v>28</v>
      </c>
      <c r="G173" s="117">
        <v>0.1</v>
      </c>
      <c r="H173" s="117">
        <v>9.1999999999999998E-2</v>
      </c>
      <c r="I173" s="117">
        <v>27.808</v>
      </c>
      <c r="J173" s="117">
        <v>26.4</v>
      </c>
      <c r="K173" s="117">
        <v>2.9</v>
      </c>
      <c r="L173" s="116">
        <v>2453</v>
      </c>
    </row>
    <row r="174" spans="1:12" ht="18.75" customHeight="1" x14ac:dyDescent="0.25">
      <c r="A174" s="106" t="s">
        <v>137</v>
      </c>
      <c r="B174" s="113" t="s">
        <v>74</v>
      </c>
      <c r="C174" s="116">
        <v>51</v>
      </c>
      <c r="D174" s="116">
        <v>545</v>
      </c>
      <c r="E174" s="116">
        <v>1063</v>
      </c>
      <c r="F174" s="117">
        <v>41</v>
      </c>
      <c r="G174" s="117">
        <v>1.2</v>
      </c>
      <c r="H174" s="117">
        <v>0.17</v>
      </c>
      <c r="I174" s="117" t="s">
        <v>152</v>
      </c>
      <c r="J174" s="117">
        <v>32.799999999999997</v>
      </c>
      <c r="K174" s="117">
        <v>7.6</v>
      </c>
      <c r="L174" s="116">
        <v>2396</v>
      </c>
    </row>
    <row r="175" spans="1:12" ht="18.75" customHeight="1" x14ac:dyDescent="0.25">
      <c r="A175" s="106" t="s">
        <v>351</v>
      </c>
      <c r="B175" s="113" t="s">
        <v>73</v>
      </c>
      <c r="C175" s="116">
        <v>2815</v>
      </c>
      <c r="D175" s="116" t="s">
        <v>152</v>
      </c>
      <c r="E175" s="116">
        <v>17394</v>
      </c>
      <c r="F175" s="117" t="s">
        <v>152</v>
      </c>
      <c r="G175" s="117" t="s">
        <v>152</v>
      </c>
      <c r="H175" s="117" t="s">
        <v>152</v>
      </c>
      <c r="I175" s="117" t="s">
        <v>152</v>
      </c>
      <c r="J175" s="117" t="s">
        <v>152</v>
      </c>
      <c r="K175" s="117" t="s">
        <v>152</v>
      </c>
      <c r="L175" s="116">
        <v>2080</v>
      </c>
    </row>
    <row r="176" spans="1:12" ht="18.75" customHeight="1" x14ac:dyDescent="0.25">
      <c r="A176" s="106" t="s">
        <v>92</v>
      </c>
      <c r="B176" s="113" t="s">
        <v>74</v>
      </c>
      <c r="C176" s="116">
        <v>87</v>
      </c>
      <c r="D176" s="116" t="s">
        <v>152</v>
      </c>
      <c r="E176" s="116">
        <v>872</v>
      </c>
      <c r="F176" s="117">
        <v>44.7</v>
      </c>
      <c r="G176" s="117">
        <v>1.4</v>
      </c>
      <c r="H176" s="117">
        <v>4.7E-2</v>
      </c>
      <c r="I176" s="117" t="s">
        <v>152</v>
      </c>
      <c r="J176" s="117">
        <v>29.5</v>
      </c>
      <c r="K176" s="117">
        <v>6.8</v>
      </c>
      <c r="L176" s="116">
        <v>2386</v>
      </c>
    </row>
    <row r="177" spans="1:12" ht="18.75" customHeight="1" x14ac:dyDescent="0.25">
      <c r="A177" s="106" t="s">
        <v>352</v>
      </c>
      <c r="B177" s="113" t="s">
        <v>73</v>
      </c>
      <c r="C177" s="116">
        <v>3250</v>
      </c>
      <c r="D177" s="116">
        <v>7589</v>
      </c>
      <c r="E177" s="116">
        <v>15980</v>
      </c>
      <c r="F177" s="117">
        <v>132</v>
      </c>
      <c r="G177" s="117" t="s">
        <v>152</v>
      </c>
      <c r="H177" s="117" t="s">
        <v>152</v>
      </c>
      <c r="I177" s="117" t="s">
        <v>152</v>
      </c>
      <c r="J177" s="117" t="s">
        <v>152</v>
      </c>
      <c r="K177" s="117">
        <v>3.56</v>
      </c>
      <c r="L177" s="116">
        <v>2150</v>
      </c>
    </row>
    <row r="178" spans="1:12" ht="18.75" customHeight="1" x14ac:dyDescent="0.25">
      <c r="A178" s="106" t="s">
        <v>138</v>
      </c>
      <c r="B178" s="113" t="s">
        <v>74</v>
      </c>
      <c r="C178" s="116">
        <v>64</v>
      </c>
      <c r="D178" s="116">
        <v>462</v>
      </c>
      <c r="E178" s="116">
        <v>703</v>
      </c>
      <c r="F178" s="117">
        <v>23</v>
      </c>
      <c r="G178" s="117" t="s">
        <v>152</v>
      </c>
      <c r="H178" s="117">
        <v>0.14699999999999999</v>
      </c>
      <c r="I178" s="117">
        <v>22.853000000000002</v>
      </c>
      <c r="J178" s="117">
        <v>18.600000000000001</v>
      </c>
      <c r="K178" s="117">
        <v>8.1</v>
      </c>
      <c r="L178" s="116">
        <v>2354</v>
      </c>
    </row>
    <row r="179" spans="1:12" ht="18.75" customHeight="1" x14ac:dyDescent="0.25">
      <c r="A179" s="106" t="s">
        <v>93</v>
      </c>
      <c r="B179" s="113" t="s">
        <v>74</v>
      </c>
      <c r="C179" s="116">
        <v>67</v>
      </c>
      <c r="D179" s="116">
        <v>466</v>
      </c>
      <c r="E179" s="116">
        <v>946</v>
      </c>
      <c r="F179" s="117">
        <v>34.6</v>
      </c>
      <c r="G179" s="117">
        <v>1.3</v>
      </c>
      <c r="H179" s="117">
        <v>0.14199999999999999</v>
      </c>
      <c r="I179" s="117">
        <v>33.158000000000001</v>
      </c>
      <c r="J179" s="117">
        <v>30.6</v>
      </c>
      <c r="K179" s="117">
        <v>8.3000000000000007</v>
      </c>
      <c r="L179" s="116">
        <v>2341</v>
      </c>
    </row>
    <row r="180" spans="1:12" ht="18.75" customHeight="1" x14ac:dyDescent="0.25">
      <c r="A180" s="106" t="s">
        <v>114</v>
      </c>
      <c r="B180" s="113" t="s">
        <v>74</v>
      </c>
      <c r="C180" s="116">
        <v>78</v>
      </c>
      <c r="D180" s="116">
        <v>462</v>
      </c>
      <c r="E180" s="116">
        <v>929</v>
      </c>
      <c r="F180" s="117">
        <v>58</v>
      </c>
      <c r="G180" s="117">
        <v>4</v>
      </c>
      <c r="H180" s="117">
        <v>0.16900000000000001</v>
      </c>
      <c r="I180" s="117">
        <v>53.831000000000003</v>
      </c>
      <c r="J180" s="117">
        <v>47.1</v>
      </c>
      <c r="K180" s="117">
        <v>8.8000000000000007</v>
      </c>
      <c r="L180" s="116">
        <v>2531</v>
      </c>
    </row>
    <row r="181" spans="1:12" ht="18.75" customHeight="1" x14ac:dyDescent="0.25">
      <c r="A181" s="106" t="s">
        <v>139</v>
      </c>
      <c r="B181" s="113" t="s">
        <v>74</v>
      </c>
      <c r="C181" s="116">
        <v>55</v>
      </c>
      <c r="D181" s="116">
        <v>457</v>
      </c>
      <c r="E181" s="116">
        <v>772</v>
      </c>
      <c r="F181" s="117">
        <v>41</v>
      </c>
      <c r="G181" s="117">
        <v>1.7</v>
      </c>
      <c r="H181" s="117">
        <v>0.14699999999999999</v>
      </c>
      <c r="I181" s="117">
        <v>39.152999999999999</v>
      </c>
      <c r="J181" s="117">
        <v>37.700000000000003</v>
      </c>
      <c r="K181" s="117">
        <v>8.1</v>
      </c>
      <c r="L181" s="116">
        <v>2410</v>
      </c>
    </row>
    <row r="182" spans="1:12" ht="18.75" customHeight="1" x14ac:dyDescent="0.25">
      <c r="A182" s="106" t="s">
        <v>292</v>
      </c>
      <c r="B182" s="113" t="s">
        <v>74</v>
      </c>
      <c r="C182" s="116">
        <v>41</v>
      </c>
      <c r="D182" s="116">
        <v>250</v>
      </c>
      <c r="E182" s="116">
        <v>491</v>
      </c>
      <c r="F182" s="117">
        <v>44.7</v>
      </c>
      <c r="G182" s="117">
        <v>0.4</v>
      </c>
      <c r="H182" s="117">
        <v>9.8000000000000004E-2</v>
      </c>
      <c r="I182" s="117">
        <v>44.202000000000005</v>
      </c>
      <c r="J182" s="117">
        <v>34.1</v>
      </c>
      <c r="K182" s="117">
        <v>7.4</v>
      </c>
      <c r="L182" s="116">
        <v>2379</v>
      </c>
    </row>
    <row r="183" spans="1:12" ht="18.75" customHeight="1" x14ac:dyDescent="0.25">
      <c r="A183" s="106" t="s">
        <v>111</v>
      </c>
      <c r="B183" s="113" t="s">
        <v>74</v>
      </c>
      <c r="C183" s="116">
        <v>19</v>
      </c>
      <c r="D183" s="116">
        <v>69</v>
      </c>
      <c r="E183" s="116">
        <v>101</v>
      </c>
      <c r="F183" s="117">
        <v>21</v>
      </c>
      <c r="G183" s="117">
        <v>0.8</v>
      </c>
      <c r="H183" s="117">
        <v>5.3999999999999999E-2</v>
      </c>
      <c r="I183" s="117">
        <v>20.146000000000001</v>
      </c>
      <c r="J183" s="117">
        <v>10.199999999999999</v>
      </c>
      <c r="K183" s="117">
        <v>3.5</v>
      </c>
      <c r="L183" s="116">
        <v>2297</v>
      </c>
    </row>
    <row r="184" spans="1:12" ht="18.75" customHeight="1" x14ac:dyDescent="0.25">
      <c r="A184" s="106" t="s">
        <v>293</v>
      </c>
      <c r="B184" s="113" t="s">
        <v>74</v>
      </c>
      <c r="C184" s="116">
        <v>96</v>
      </c>
      <c r="D184" s="116">
        <v>320</v>
      </c>
      <c r="E184" s="116">
        <v>600</v>
      </c>
      <c r="F184" s="117" t="s">
        <v>152</v>
      </c>
      <c r="G184" s="117" t="s">
        <v>152</v>
      </c>
      <c r="H184" s="117" t="s">
        <v>152</v>
      </c>
      <c r="I184" s="117" t="s">
        <v>152</v>
      </c>
      <c r="J184" s="117" t="s">
        <v>152</v>
      </c>
      <c r="K184" s="117" t="s">
        <v>152</v>
      </c>
      <c r="L184" s="116">
        <v>981</v>
      </c>
    </row>
    <row r="185" spans="1:12" ht="18.75" customHeight="1" x14ac:dyDescent="0.25">
      <c r="A185" s="106" t="s">
        <v>185</v>
      </c>
      <c r="B185" s="113" t="s">
        <v>74</v>
      </c>
      <c r="C185" s="116">
        <v>123</v>
      </c>
      <c r="D185" s="116" t="s">
        <v>152</v>
      </c>
      <c r="E185" s="116">
        <v>312</v>
      </c>
      <c r="F185" s="117">
        <v>65</v>
      </c>
      <c r="G185" s="117" t="s">
        <v>152</v>
      </c>
      <c r="H185" s="117" t="s">
        <v>152</v>
      </c>
      <c r="I185" s="117" t="s">
        <v>152</v>
      </c>
      <c r="J185" s="117" t="s">
        <v>152</v>
      </c>
      <c r="K185" s="117">
        <v>6.2</v>
      </c>
      <c r="L185" s="116">
        <v>3120</v>
      </c>
    </row>
    <row r="186" spans="1:12" ht="18.75" customHeight="1" x14ac:dyDescent="0.25">
      <c r="A186" s="106" t="s">
        <v>294</v>
      </c>
      <c r="B186" s="113" t="s">
        <v>74</v>
      </c>
      <c r="C186" s="116">
        <v>338.27</v>
      </c>
      <c r="D186" s="116">
        <v>490</v>
      </c>
      <c r="E186" s="116">
        <v>988</v>
      </c>
      <c r="F186" s="117">
        <v>51</v>
      </c>
      <c r="G186" s="117">
        <v>1.4</v>
      </c>
      <c r="H186" s="117">
        <v>0.29799999999999999</v>
      </c>
      <c r="I186" s="117">
        <v>49.302</v>
      </c>
      <c r="J186" s="117">
        <v>41</v>
      </c>
      <c r="K186" s="117">
        <v>17.8</v>
      </c>
      <c r="L186" s="116">
        <v>3030</v>
      </c>
    </row>
    <row r="187" spans="1:12" ht="18.75" customHeight="1" x14ac:dyDescent="0.25">
      <c r="A187" s="106" t="s">
        <v>294</v>
      </c>
      <c r="B187" s="113" t="s">
        <v>74</v>
      </c>
      <c r="C187" s="116">
        <v>202</v>
      </c>
      <c r="D187" s="116" t="s">
        <v>152</v>
      </c>
      <c r="E187" s="116">
        <v>417</v>
      </c>
      <c r="F187" s="117">
        <v>51.6</v>
      </c>
      <c r="G187" s="117" t="s">
        <v>152</v>
      </c>
      <c r="H187" s="117" t="s">
        <v>152</v>
      </c>
      <c r="I187" s="117" t="s">
        <v>152</v>
      </c>
      <c r="J187" s="117" t="s">
        <v>152</v>
      </c>
      <c r="K187" s="117">
        <v>4.9000000000000004</v>
      </c>
      <c r="L187" s="116">
        <v>3602</v>
      </c>
    </row>
    <row r="188" spans="1:12" ht="18.75" customHeight="1" x14ac:dyDescent="0.25">
      <c r="A188" s="106" t="s">
        <v>261</v>
      </c>
      <c r="B188" s="113" t="s">
        <v>74</v>
      </c>
      <c r="C188" s="116">
        <v>234.13</v>
      </c>
      <c r="D188" s="116">
        <v>500</v>
      </c>
      <c r="E188" s="116">
        <v>912</v>
      </c>
      <c r="F188" s="117">
        <v>37</v>
      </c>
      <c r="G188" s="117">
        <v>0.1</v>
      </c>
      <c r="H188" s="117">
        <v>0.19600000000000001</v>
      </c>
      <c r="I188" s="117">
        <v>36.704000000000001</v>
      </c>
      <c r="J188" s="117">
        <v>23</v>
      </c>
      <c r="K188" s="117">
        <v>10.4</v>
      </c>
      <c r="L188" s="116">
        <v>2660</v>
      </c>
    </row>
    <row r="189" spans="1:12" ht="18.75" customHeight="1" x14ac:dyDescent="0.25">
      <c r="A189" s="106" t="s">
        <v>262</v>
      </c>
      <c r="B189" s="113" t="s">
        <v>74</v>
      </c>
      <c r="C189" s="116">
        <v>209.8</v>
      </c>
      <c r="D189" s="116">
        <v>510</v>
      </c>
      <c r="E189" s="116">
        <v>985</v>
      </c>
      <c r="F189" s="117">
        <v>44</v>
      </c>
      <c r="G189" s="117">
        <v>0.7</v>
      </c>
      <c r="H189" s="117">
        <v>0.185</v>
      </c>
      <c r="I189" s="117">
        <v>43.114999999999995</v>
      </c>
      <c r="J189" s="117">
        <v>34</v>
      </c>
      <c r="K189" s="117">
        <v>13.4</v>
      </c>
      <c r="L189" s="116">
        <v>4050</v>
      </c>
    </row>
    <row r="190" spans="1:12" ht="18.75" customHeight="1" x14ac:dyDescent="0.25">
      <c r="A190" s="106" t="s">
        <v>186</v>
      </c>
      <c r="B190" s="113" t="s">
        <v>74</v>
      </c>
      <c r="C190" s="116">
        <v>150</v>
      </c>
      <c r="D190" s="116">
        <v>274</v>
      </c>
      <c r="E190" s="116">
        <v>386</v>
      </c>
      <c r="F190" s="117">
        <v>26</v>
      </c>
      <c r="G190" s="117">
        <v>1</v>
      </c>
      <c r="H190" s="117">
        <v>0.13600000000000001</v>
      </c>
      <c r="I190" s="117">
        <v>24.864000000000001</v>
      </c>
      <c r="J190" s="117">
        <v>22.5</v>
      </c>
      <c r="K190" s="117">
        <v>5.2</v>
      </c>
      <c r="L190" s="116">
        <v>3750</v>
      </c>
    </row>
    <row r="191" spans="1:12" ht="18.75" customHeight="1" x14ac:dyDescent="0.25">
      <c r="A191" s="106" t="s">
        <v>295</v>
      </c>
      <c r="B191" s="113" t="s">
        <v>74</v>
      </c>
      <c r="C191" s="116">
        <v>150</v>
      </c>
      <c r="D191" s="116">
        <v>75</v>
      </c>
      <c r="E191" s="116">
        <v>179</v>
      </c>
      <c r="F191" s="117">
        <v>24.4</v>
      </c>
      <c r="G191" s="117">
        <v>0.04</v>
      </c>
      <c r="H191" s="117">
        <v>0.121</v>
      </c>
      <c r="I191" s="117" t="s">
        <v>152</v>
      </c>
      <c r="J191" s="117">
        <v>20.5</v>
      </c>
      <c r="K191" s="117">
        <v>4.7</v>
      </c>
      <c r="L191" s="116">
        <v>2500</v>
      </c>
    </row>
    <row r="192" spans="1:12" ht="18.75" customHeight="1" x14ac:dyDescent="0.25">
      <c r="A192" s="106" t="s">
        <v>187</v>
      </c>
      <c r="B192" s="113" t="s">
        <v>74</v>
      </c>
      <c r="C192" s="116">
        <v>119</v>
      </c>
      <c r="D192" s="116">
        <v>153</v>
      </c>
      <c r="E192" s="116">
        <v>367</v>
      </c>
      <c r="F192" s="117">
        <v>18</v>
      </c>
      <c r="G192" s="117">
        <v>0.6</v>
      </c>
      <c r="H192" s="117">
        <v>0.105</v>
      </c>
      <c r="I192" s="117">
        <v>17.294999999999998</v>
      </c>
      <c r="J192" s="117">
        <v>16</v>
      </c>
      <c r="K192" s="117">
        <v>4.2</v>
      </c>
      <c r="L192" s="116">
        <v>2420</v>
      </c>
    </row>
    <row r="193" spans="1:12" ht="18.75" customHeight="1" x14ac:dyDescent="0.25">
      <c r="A193" s="106" t="s">
        <v>140</v>
      </c>
      <c r="B193" s="113" t="s">
        <v>73</v>
      </c>
      <c r="C193" s="116">
        <v>1300</v>
      </c>
      <c r="D193" s="116">
        <v>664</v>
      </c>
      <c r="E193" s="116">
        <v>1850</v>
      </c>
      <c r="F193" s="117">
        <v>90</v>
      </c>
      <c r="G193" s="117">
        <v>3.2</v>
      </c>
      <c r="H193" s="117">
        <v>0.08</v>
      </c>
      <c r="I193" s="117">
        <v>86.72</v>
      </c>
      <c r="J193" s="117">
        <v>81.8</v>
      </c>
      <c r="K193" s="117">
        <v>30.2</v>
      </c>
      <c r="L193" s="116">
        <v>3270</v>
      </c>
    </row>
    <row r="194" spans="1:12" ht="18.75" customHeight="1" x14ac:dyDescent="0.25">
      <c r="A194" s="106" t="s">
        <v>296</v>
      </c>
      <c r="B194" s="113" t="s">
        <v>74</v>
      </c>
      <c r="C194" s="116">
        <v>498</v>
      </c>
      <c r="D194" s="116">
        <v>370</v>
      </c>
      <c r="E194" s="116">
        <v>770</v>
      </c>
      <c r="F194" s="117">
        <v>102</v>
      </c>
      <c r="G194" s="117" t="s">
        <v>152</v>
      </c>
      <c r="H194" s="117" t="s">
        <v>152</v>
      </c>
      <c r="I194" s="117" t="s">
        <v>152</v>
      </c>
      <c r="J194" s="117" t="s">
        <v>152</v>
      </c>
      <c r="K194" s="117">
        <v>11.5</v>
      </c>
      <c r="L194" s="116">
        <v>3590</v>
      </c>
    </row>
    <row r="195" spans="1:12" ht="18.75" customHeight="1" x14ac:dyDescent="0.25">
      <c r="A195" s="106" t="s">
        <v>296</v>
      </c>
      <c r="B195" s="113" t="s">
        <v>73</v>
      </c>
      <c r="C195" s="116">
        <v>290</v>
      </c>
      <c r="D195" s="116">
        <v>30000</v>
      </c>
      <c r="E195" s="116">
        <v>65413</v>
      </c>
      <c r="F195" s="117">
        <v>30</v>
      </c>
      <c r="G195" s="117" t="s">
        <v>152</v>
      </c>
      <c r="H195" s="117" t="s">
        <v>152</v>
      </c>
      <c r="I195" s="117" t="s">
        <v>152</v>
      </c>
      <c r="J195" s="117" t="s">
        <v>152</v>
      </c>
      <c r="K195" s="117">
        <v>18.3</v>
      </c>
      <c r="L195" s="116">
        <v>4766</v>
      </c>
    </row>
    <row r="196" spans="1:12" ht="18.75" customHeight="1" x14ac:dyDescent="0.25">
      <c r="A196" s="106" t="s">
        <v>188</v>
      </c>
      <c r="B196" s="113" t="s">
        <v>73</v>
      </c>
      <c r="C196" s="116">
        <v>420</v>
      </c>
      <c r="D196" s="116">
        <v>2400</v>
      </c>
      <c r="E196" s="116">
        <v>5212</v>
      </c>
      <c r="F196" s="117">
        <v>78</v>
      </c>
      <c r="G196" s="117">
        <v>1.2</v>
      </c>
      <c r="H196" s="117">
        <v>1.7999999999999999E-2</v>
      </c>
      <c r="I196" s="117">
        <v>76.781999999999996</v>
      </c>
      <c r="J196" s="117">
        <v>52.5</v>
      </c>
      <c r="K196" s="117">
        <v>11.2</v>
      </c>
      <c r="L196" s="116">
        <v>4690</v>
      </c>
    </row>
    <row r="197" spans="1:12" ht="18.75" customHeight="1" x14ac:dyDescent="0.25">
      <c r="A197" s="106" t="s">
        <v>189</v>
      </c>
      <c r="B197" s="113" t="s">
        <v>74</v>
      </c>
      <c r="C197" s="116">
        <v>233</v>
      </c>
      <c r="D197" s="116">
        <v>450</v>
      </c>
      <c r="E197" s="116">
        <v>981</v>
      </c>
      <c r="F197" s="117">
        <v>59</v>
      </c>
      <c r="G197" s="117">
        <v>0.6</v>
      </c>
      <c r="H197" s="117">
        <v>0.19800000000000001</v>
      </c>
      <c r="I197" s="117">
        <v>58.201999999999998</v>
      </c>
      <c r="J197" s="117">
        <v>30.1</v>
      </c>
      <c r="K197" s="117">
        <v>14.2</v>
      </c>
      <c r="L197" s="116">
        <v>2860</v>
      </c>
    </row>
    <row r="198" spans="1:12" ht="18.75" customHeight="1" x14ac:dyDescent="0.25">
      <c r="A198" s="106" t="s">
        <v>353</v>
      </c>
      <c r="B198" s="113" t="s">
        <v>74</v>
      </c>
      <c r="C198" s="116">
        <v>47.7</v>
      </c>
      <c r="D198" s="116">
        <v>126</v>
      </c>
      <c r="E198" s="116">
        <v>365</v>
      </c>
      <c r="F198" s="117">
        <v>31.4</v>
      </c>
      <c r="G198" s="117" t="s">
        <v>152</v>
      </c>
      <c r="H198" s="117" t="s">
        <v>152</v>
      </c>
      <c r="I198" s="117" t="s">
        <v>152</v>
      </c>
      <c r="J198" s="117" t="s">
        <v>152</v>
      </c>
      <c r="K198" s="117">
        <v>3.9</v>
      </c>
      <c r="L198" s="116">
        <v>2744</v>
      </c>
    </row>
    <row r="199" spans="1:12" ht="18.75" customHeight="1" x14ac:dyDescent="0.25">
      <c r="A199" s="106" t="s">
        <v>190</v>
      </c>
      <c r="B199" s="113" t="s">
        <v>74</v>
      </c>
      <c r="C199" s="116">
        <v>254</v>
      </c>
      <c r="D199" s="116">
        <v>520</v>
      </c>
      <c r="E199" s="116">
        <v>989</v>
      </c>
      <c r="F199" s="117">
        <v>41</v>
      </c>
      <c r="G199" s="117">
        <v>1</v>
      </c>
      <c r="H199" s="117">
        <v>0.22</v>
      </c>
      <c r="I199" s="117">
        <v>39.78</v>
      </c>
      <c r="J199" s="117">
        <v>33.9</v>
      </c>
      <c r="K199" s="117">
        <v>10</v>
      </c>
      <c r="L199" s="116">
        <v>2390</v>
      </c>
    </row>
    <row r="200" spans="1:12" ht="18.75" customHeight="1" x14ac:dyDescent="0.25">
      <c r="A200" s="106" t="s">
        <v>252</v>
      </c>
      <c r="B200" s="113" t="s">
        <v>74</v>
      </c>
      <c r="C200" s="116">
        <v>187</v>
      </c>
      <c r="D200" s="116">
        <v>437</v>
      </c>
      <c r="E200" s="116">
        <v>878</v>
      </c>
      <c r="F200" s="117">
        <v>42</v>
      </c>
      <c r="G200" s="117">
        <v>0.1</v>
      </c>
      <c r="H200" s="117">
        <v>5.6000000000000001E-2</v>
      </c>
      <c r="I200" s="117">
        <v>41.844000000000001</v>
      </c>
      <c r="J200" s="117">
        <v>4</v>
      </c>
      <c r="K200" s="117">
        <v>9.1</v>
      </c>
      <c r="L200" s="116">
        <v>3410</v>
      </c>
    </row>
    <row r="201" spans="1:12" ht="18.75" customHeight="1" x14ac:dyDescent="0.25">
      <c r="A201" s="106" t="s">
        <v>263</v>
      </c>
      <c r="B201" s="113" t="s">
        <v>74</v>
      </c>
      <c r="C201" s="116">
        <v>114</v>
      </c>
      <c r="D201" s="116">
        <v>534</v>
      </c>
      <c r="E201" s="116">
        <v>808</v>
      </c>
      <c r="F201" s="117">
        <v>24</v>
      </c>
      <c r="G201" s="117">
        <v>0.01</v>
      </c>
      <c r="H201" s="117">
        <v>0.16300000000000001</v>
      </c>
      <c r="I201" s="117">
        <v>23.826999999999998</v>
      </c>
      <c r="J201" s="117">
        <v>19</v>
      </c>
      <c r="K201" s="117">
        <v>7.9</v>
      </c>
      <c r="L201" s="116">
        <v>2750</v>
      </c>
    </row>
    <row r="202" spans="1:12" ht="18.75" customHeight="1" x14ac:dyDescent="0.25">
      <c r="A202" s="106" t="s">
        <v>141</v>
      </c>
      <c r="B202" s="113" t="s">
        <v>74</v>
      </c>
      <c r="C202" s="116">
        <v>150</v>
      </c>
      <c r="D202" s="116" t="s">
        <v>152</v>
      </c>
      <c r="E202" s="116">
        <v>292</v>
      </c>
      <c r="F202" s="117">
        <v>24</v>
      </c>
      <c r="G202" s="117" t="s">
        <v>152</v>
      </c>
      <c r="H202" s="117">
        <v>0.10100000000000001</v>
      </c>
      <c r="I202" s="117">
        <v>23.899000000000001</v>
      </c>
      <c r="J202" s="117">
        <v>18.7</v>
      </c>
      <c r="K202" s="117">
        <v>4.8</v>
      </c>
      <c r="L202" s="116">
        <v>1638</v>
      </c>
    </row>
    <row r="203" spans="1:12" ht="18.75" customHeight="1" x14ac:dyDescent="0.25">
      <c r="A203" s="106" t="s">
        <v>253</v>
      </c>
      <c r="B203" s="113" t="s">
        <v>74</v>
      </c>
      <c r="C203" s="116">
        <v>172</v>
      </c>
      <c r="D203" s="116">
        <v>520</v>
      </c>
      <c r="E203" s="116">
        <v>980</v>
      </c>
      <c r="F203" s="117" t="s">
        <v>152</v>
      </c>
      <c r="G203" s="117" t="s">
        <v>152</v>
      </c>
      <c r="H203" s="117" t="s">
        <v>152</v>
      </c>
      <c r="I203" s="117" t="s">
        <v>152</v>
      </c>
      <c r="J203" s="117" t="s">
        <v>152</v>
      </c>
      <c r="K203" s="117" t="s">
        <v>152</v>
      </c>
      <c r="L203" s="116">
        <v>1620</v>
      </c>
    </row>
    <row r="204" spans="1:12" ht="18.75" customHeight="1" x14ac:dyDescent="0.25">
      <c r="A204" s="106" t="s">
        <v>191</v>
      </c>
      <c r="B204" s="113" t="s">
        <v>74</v>
      </c>
      <c r="C204" s="116">
        <v>187</v>
      </c>
      <c r="D204" s="116">
        <v>161</v>
      </c>
      <c r="E204" s="116">
        <v>352</v>
      </c>
      <c r="F204" s="117">
        <v>33</v>
      </c>
      <c r="G204" s="117" t="s">
        <v>152</v>
      </c>
      <c r="H204" s="117">
        <v>0.19700000000000001</v>
      </c>
      <c r="I204" s="117">
        <v>32.802999999999997</v>
      </c>
      <c r="J204" s="117">
        <v>32</v>
      </c>
      <c r="K204" s="117">
        <v>7.5</v>
      </c>
      <c r="L204" s="116">
        <v>3010</v>
      </c>
    </row>
    <row r="205" spans="1:12" ht="18.75" customHeight="1" x14ac:dyDescent="0.25">
      <c r="A205" s="106" t="s">
        <v>264</v>
      </c>
      <c r="B205" s="113" t="s">
        <v>73</v>
      </c>
      <c r="C205" s="116">
        <v>6850</v>
      </c>
      <c r="D205" s="116">
        <v>161</v>
      </c>
      <c r="E205" s="116">
        <v>23368</v>
      </c>
      <c r="F205" s="117">
        <v>250</v>
      </c>
      <c r="G205" s="117" t="s">
        <v>152</v>
      </c>
      <c r="H205" s="117" t="s">
        <v>152</v>
      </c>
      <c r="I205" s="117" t="s">
        <v>152</v>
      </c>
      <c r="J205" s="117" t="s">
        <v>152</v>
      </c>
      <c r="K205" s="117">
        <v>250</v>
      </c>
      <c r="L205" s="116">
        <v>3050</v>
      </c>
    </row>
    <row r="206" spans="1:12" ht="18.75" customHeight="1" x14ac:dyDescent="0.25">
      <c r="A206" s="106" t="s">
        <v>142</v>
      </c>
      <c r="B206" s="113" t="s">
        <v>73</v>
      </c>
      <c r="C206" s="116">
        <v>20450</v>
      </c>
      <c r="D206" s="116">
        <v>16480</v>
      </c>
      <c r="E206" s="116">
        <v>33700</v>
      </c>
      <c r="F206" s="117">
        <v>458</v>
      </c>
      <c r="G206" s="117" t="s">
        <v>152</v>
      </c>
      <c r="H206" s="117" t="s">
        <v>152</v>
      </c>
      <c r="I206" s="117" t="s">
        <v>152</v>
      </c>
      <c r="J206" s="117" t="s">
        <v>152</v>
      </c>
      <c r="K206" s="117">
        <v>122</v>
      </c>
      <c r="L206" s="116" t="s">
        <v>152</v>
      </c>
    </row>
    <row r="207" spans="1:12" ht="18.75" customHeight="1" x14ac:dyDescent="0.25">
      <c r="A207" s="106" t="s">
        <v>192</v>
      </c>
      <c r="B207" s="113" t="s">
        <v>74</v>
      </c>
      <c r="C207" s="116">
        <v>414</v>
      </c>
      <c r="D207" s="116">
        <v>329</v>
      </c>
      <c r="E207" s="116">
        <v>675</v>
      </c>
      <c r="F207" s="117">
        <v>39</v>
      </c>
      <c r="G207" s="117">
        <v>0.7</v>
      </c>
      <c r="H207" s="117">
        <v>0.27900000000000003</v>
      </c>
      <c r="I207" s="117">
        <v>38.020999999999994</v>
      </c>
      <c r="J207" s="117">
        <v>35.1</v>
      </c>
      <c r="K207" s="117">
        <v>20</v>
      </c>
      <c r="L207" s="116">
        <v>3600</v>
      </c>
    </row>
    <row r="208" spans="1:12" ht="18.75" customHeight="1" x14ac:dyDescent="0.25">
      <c r="A208" s="106" t="s">
        <v>254</v>
      </c>
      <c r="B208" s="113" t="s">
        <v>73</v>
      </c>
      <c r="C208" s="116">
        <v>169</v>
      </c>
      <c r="D208" s="116" t="s">
        <v>152</v>
      </c>
      <c r="E208" s="116">
        <v>40000</v>
      </c>
      <c r="F208" s="117">
        <v>18</v>
      </c>
      <c r="G208" s="117" t="s">
        <v>152</v>
      </c>
      <c r="H208" s="117" t="s">
        <v>152</v>
      </c>
      <c r="I208" s="117" t="s">
        <v>152</v>
      </c>
      <c r="J208" s="117" t="s">
        <v>152</v>
      </c>
      <c r="K208" s="117">
        <v>15</v>
      </c>
      <c r="L208" s="116">
        <v>2229</v>
      </c>
    </row>
    <row r="209" spans="1:12" ht="18.75" customHeight="1" x14ac:dyDescent="0.25">
      <c r="A209" s="106" t="s">
        <v>265</v>
      </c>
      <c r="B209" s="113" t="s">
        <v>73</v>
      </c>
      <c r="C209" s="116">
        <v>2990</v>
      </c>
      <c r="D209" s="116" t="s">
        <v>152</v>
      </c>
      <c r="E209" s="116">
        <v>45000</v>
      </c>
      <c r="F209" s="117">
        <v>82</v>
      </c>
      <c r="G209" s="117" t="s">
        <v>152</v>
      </c>
      <c r="H209" s="117" t="s">
        <v>152</v>
      </c>
      <c r="I209" s="117" t="s">
        <v>152</v>
      </c>
      <c r="J209" s="117" t="s">
        <v>152</v>
      </c>
      <c r="K209" s="117">
        <v>250</v>
      </c>
      <c r="L209" s="116">
        <v>3220</v>
      </c>
    </row>
    <row r="210" spans="1:12" ht="18.75" customHeight="1" x14ac:dyDescent="0.25">
      <c r="A210" s="106" t="s">
        <v>265</v>
      </c>
      <c r="B210" s="113" t="s">
        <v>73</v>
      </c>
      <c r="C210" s="116">
        <v>5410</v>
      </c>
      <c r="D210" s="116">
        <v>4870</v>
      </c>
      <c r="E210" s="116">
        <v>58350</v>
      </c>
      <c r="F210" s="117">
        <v>174</v>
      </c>
      <c r="G210" s="117" t="s">
        <v>152</v>
      </c>
      <c r="H210" s="117" t="s">
        <v>152</v>
      </c>
      <c r="I210" s="117" t="s">
        <v>152</v>
      </c>
      <c r="J210" s="117" t="s">
        <v>152</v>
      </c>
      <c r="K210" s="117">
        <v>36.6</v>
      </c>
      <c r="L210" s="116" t="s">
        <v>152</v>
      </c>
    </row>
    <row r="211" spans="1:12" ht="18.75" customHeight="1" x14ac:dyDescent="0.25">
      <c r="A211" s="106" t="s">
        <v>143</v>
      </c>
      <c r="B211" s="113" t="s">
        <v>73</v>
      </c>
      <c r="C211" s="116">
        <v>2290</v>
      </c>
      <c r="D211" s="116" t="s">
        <v>152</v>
      </c>
      <c r="E211" s="116" t="s">
        <v>152</v>
      </c>
      <c r="F211" s="117" t="s">
        <v>152</v>
      </c>
      <c r="G211" s="117" t="s">
        <v>152</v>
      </c>
      <c r="H211" s="117" t="s">
        <v>152</v>
      </c>
      <c r="I211" s="117" t="s">
        <v>152</v>
      </c>
      <c r="J211" s="117" t="s">
        <v>152</v>
      </c>
      <c r="K211" s="117" t="s">
        <v>152</v>
      </c>
      <c r="L211" s="116">
        <v>3950</v>
      </c>
    </row>
    <row r="212" spans="1:12" ht="18.75" customHeight="1" x14ac:dyDescent="0.25">
      <c r="A212" s="106" t="s">
        <v>193</v>
      </c>
      <c r="B212" s="113" t="s">
        <v>74</v>
      </c>
      <c r="C212" s="116">
        <v>172</v>
      </c>
      <c r="D212" s="116" t="s">
        <v>152</v>
      </c>
      <c r="E212" s="116">
        <v>827</v>
      </c>
      <c r="F212" s="117">
        <v>28</v>
      </c>
      <c r="G212" s="117">
        <v>0.5</v>
      </c>
      <c r="H212" s="117">
        <v>0.20899999999999999</v>
      </c>
      <c r="I212" s="117" t="s">
        <v>152</v>
      </c>
      <c r="J212" s="117">
        <v>31</v>
      </c>
      <c r="K212" s="117">
        <v>8.1</v>
      </c>
      <c r="L212" s="116">
        <v>3100</v>
      </c>
    </row>
    <row r="213" spans="1:12" ht="18.75" customHeight="1" x14ac:dyDescent="0.25">
      <c r="A213" s="106" t="s">
        <v>194</v>
      </c>
      <c r="B213" s="113" t="s">
        <v>74</v>
      </c>
      <c r="C213" s="116">
        <v>278</v>
      </c>
      <c r="D213" s="116" t="s">
        <v>152</v>
      </c>
      <c r="E213" s="116">
        <v>823</v>
      </c>
      <c r="F213" s="117">
        <v>28</v>
      </c>
      <c r="G213" s="117">
        <v>0.2</v>
      </c>
      <c r="H213" s="117">
        <v>0.15</v>
      </c>
      <c r="I213" s="117" t="s">
        <v>152</v>
      </c>
      <c r="J213" s="117">
        <v>21</v>
      </c>
      <c r="K213" s="117">
        <v>12.8</v>
      </c>
      <c r="L213" s="116">
        <v>3330</v>
      </c>
    </row>
    <row r="214" spans="1:12" ht="18.75" customHeight="1" x14ac:dyDescent="0.25">
      <c r="A214" s="106" t="s">
        <v>354</v>
      </c>
      <c r="B214" s="113" t="s">
        <v>73</v>
      </c>
      <c r="C214" s="116">
        <v>392</v>
      </c>
      <c r="D214" s="116" t="s">
        <v>152</v>
      </c>
      <c r="E214" s="116">
        <v>970</v>
      </c>
      <c r="F214" s="117">
        <v>42.5</v>
      </c>
      <c r="G214" s="117" t="s">
        <v>152</v>
      </c>
      <c r="H214" s="117" t="s">
        <v>152</v>
      </c>
      <c r="I214" s="117" t="s">
        <v>152</v>
      </c>
      <c r="J214" s="117" t="s">
        <v>152</v>
      </c>
      <c r="K214" s="117">
        <v>5.5</v>
      </c>
      <c r="L214" s="116">
        <v>2380</v>
      </c>
    </row>
    <row r="215" spans="1:12" ht="18.75" customHeight="1" x14ac:dyDescent="0.25">
      <c r="A215" s="106" t="s">
        <v>195</v>
      </c>
      <c r="B215" s="113" t="s">
        <v>74</v>
      </c>
      <c r="C215" s="116">
        <v>138.30000000000001</v>
      </c>
      <c r="D215" s="116">
        <v>247</v>
      </c>
      <c r="E215" s="116">
        <v>510</v>
      </c>
      <c r="F215" s="117">
        <v>41</v>
      </c>
      <c r="G215" s="117">
        <v>0.1</v>
      </c>
      <c r="H215" s="117">
        <v>0.02</v>
      </c>
      <c r="I215" s="117">
        <v>40.879999999999995</v>
      </c>
      <c r="J215" s="117">
        <v>40.4</v>
      </c>
      <c r="K215" s="117">
        <v>11.9</v>
      </c>
      <c r="L215" s="116">
        <v>2820</v>
      </c>
    </row>
    <row r="216" spans="1:12" ht="18.75" customHeight="1" x14ac:dyDescent="0.25">
      <c r="A216" s="106" t="s">
        <v>266</v>
      </c>
      <c r="B216" s="113" t="s">
        <v>74</v>
      </c>
      <c r="C216" s="116">
        <v>264</v>
      </c>
      <c r="D216" s="116">
        <v>904</v>
      </c>
      <c r="E216" s="116">
        <v>1885</v>
      </c>
      <c r="F216" s="117">
        <v>140</v>
      </c>
      <c r="G216" s="117" t="s">
        <v>152</v>
      </c>
      <c r="H216" s="117" t="s">
        <v>152</v>
      </c>
      <c r="I216" s="117" t="s">
        <v>152</v>
      </c>
      <c r="J216" s="117" t="s">
        <v>152</v>
      </c>
      <c r="K216" s="117">
        <v>16.899999999999999</v>
      </c>
      <c r="L216" s="116">
        <v>2880</v>
      </c>
    </row>
    <row r="217" spans="1:12" ht="18.75" customHeight="1" x14ac:dyDescent="0.25">
      <c r="A217" s="106" t="s">
        <v>266</v>
      </c>
      <c r="B217" s="113" t="s">
        <v>73</v>
      </c>
      <c r="C217" s="116">
        <v>1042</v>
      </c>
      <c r="D217" s="116">
        <v>3490</v>
      </c>
      <c r="E217" s="116">
        <v>17940</v>
      </c>
      <c r="F217" s="117">
        <v>610</v>
      </c>
      <c r="G217" s="117" t="s">
        <v>152</v>
      </c>
      <c r="H217" s="117" t="s">
        <v>152</v>
      </c>
      <c r="I217" s="117" t="s">
        <v>152</v>
      </c>
      <c r="J217" s="117" t="s">
        <v>152</v>
      </c>
      <c r="K217" s="117">
        <v>141</v>
      </c>
      <c r="L217" s="116" t="s">
        <v>152</v>
      </c>
    </row>
    <row r="218" spans="1:12" ht="18.75" customHeight="1" x14ac:dyDescent="0.25">
      <c r="A218" s="106" t="s">
        <v>196</v>
      </c>
      <c r="B218" s="113" t="s">
        <v>74</v>
      </c>
      <c r="C218" s="116">
        <v>241.7</v>
      </c>
      <c r="D218" s="116">
        <v>361</v>
      </c>
      <c r="E218" s="116">
        <v>718</v>
      </c>
      <c r="F218" s="117">
        <v>43</v>
      </c>
      <c r="G218" s="117">
        <v>0.1</v>
      </c>
      <c r="H218" s="117">
        <v>0.16500000000000001</v>
      </c>
      <c r="I218" s="117">
        <v>42.734999999999999</v>
      </c>
      <c r="J218" s="117">
        <v>40</v>
      </c>
      <c r="K218" s="117">
        <v>8.6</v>
      </c>
      <c r="L218" s="116">
        <v>2610</v>
      </c>
    </row>
    <row r="219" spans="1:12" ht="18.75" customHeight="1" x14ac:dyDescent="0.25">
      <c r="A219" s="106" t="s">
        <v>255</v>
      </c>
      <c r="B219" s="113" t="s">
        <v>73</v>
      </c>
      <c r="C219" s="116">
        <v>4360</v>
      </c>
      <c r="D219" s="116">
        <v>9300</v>
      </c>
      <c r="E219" s="116">
        <v>19300</v>
      </c>
      <c r="F219" s="117">
        <v>72</v>
      </c>
      <c r="G219" s="117" t="s">
        <v>152</v>
      </c>
      <c r="H219" s="117" t="s">
        <v>152</v>
      </c>
      <c r="I219" s="117" t="s">
        <v>152</v>
      </c>
      <c r="J219" s="117" t="s">
        <v>152</v>
      </c>
      <c r="K219" s="117">
        <v>19.3</v>
      </c>
      <c r="L219" s="116">
        <v>2460</v>
      </c>
    </row>
    <row r="220" spans="1:12" ht="18.75" customHeight="1" x14ac:dyDescent="0.25">
      <c r="A220" s="106" t="s">
        <v>144</v>
      </c>
      <c r="B220" s="113" t="s">
        <v>73</v>
      </c>
      <c r="C220" s="116">
        <v>3300</v>
      </c>
      <c r="D220" s="116" t="s">
        <v>152</v>
      </c>
      <c r="E220" s="116">
        <v>32000</v>
      </c>
      <c r="F220" s="117">
        <v>150</v>
      </c>
      <c r="G220" s="117" t="s">
        <v>152</v>
      </c>
      <c r="H220" s="117" t="s">
        <v>152</v>
      </c>
      <c r="I220" s="117" t="s">
        <v>152</v>
      </c>
      <c r="J220" s="117" t="s">
        <v>152</v>
      </c>
      <c r="K220" s="117">
        <v>163</v>
      </c>
      <c r="L220" s="116">
        <v>2860</v>
      </c>
    </row>
    <row r="221" spans="1:12" ht="18.75" customHeight="1" x14ac:dyDescent="0.25">
      <c r="A221" s="106" t="s">
        <v>197</v>
      </c>
      <c r="B221" s="113" t="s">
        <v>74</v>
      </c>
      <c r="C221" s="116">
        <v>640</v>
      </c>
      <c r="D221" s="116">
        <v>2900</v>
      </c>
      <c r="E221" s="116">
        <v>4860</v>
      </c>
      <c r="F221" s="117">
        <v>106</v>
      </c>
      <c r="G221" s="117">
        <v>0.7</v>
      </c>
      <c r="H221" s="117">
        <v>0.47899999999999998</v>
      </c>
      <c r="I221" s="117">
        <v>104.821</v>
      </c>
      <c r="J221" s="117">
        <v>104.3</v>
      </c>
      <c r="K221" s="117">
        <v>32.6</v>
      </c>
      <c r="L221" s="116">
        <v>5180</v>
      </c>
    </row>
    <row r="222" spans="1:12" ht="18.75" customHeight="1" x14ac:dyDescent="0.25">
      <c r="A222" s="106" t="s">
        <v>267</v>
      </c>
      <c r="B222" s="113" t="s">
        <v>74</v>
      </c>
      <c r="C222" s="116">
        <v>166</v>
      </c>
      <c r="D222" s="116">
        <v>448</v>
      </c>
      <c r="E222" s="116">
        <v>918</v>
      </c>
      <c r="F222" s="117">
        <v>34.6</v>
      </c>
      <c r="G222" s="117" t="s">
        <v>152</v>
      </c>
      <c r="H222" s="117" t="s">
        <v>152</v>
      </c>
      <c r="I222" s="117" t="s">
        <v>152</v>
      </c>
      <c r="J222" s="117" t="s">
        <v>152</v>
      </c>
      <c r="K222" s="117">
        <v>6.88</v>
      </c>
      <c r="L222" s="116">
        <v>2811</v>
      </c>
    </row>
    <row r="223" spans="1:12" ht="18.75" customHeight="1" x14ac:dyDescent="0.25">
      <c r="A223" s="106" t="s">
        <v>198</v>
      </c>
      <c r="B223" s="113" t="s">
        <v>74</v>
      </c>
      <c r="C223" s="116">
        <v>670</v>
      </c>
      <c r="D223" s="116">
        <v>600</v>
      </c>
      <c r="E223" s="116">
        <v>891</v>
      </c>
      <c r="F223" s="117">
        <v>106</v>
      </c>
      <c r="G223" s="117">
        <v>0.1</v>
      </c>
      <c r="H223" s="117">
        <v>0.33700000000000002</v>
      </c>
      <c r="I223" s="117">
        <v>105.563</v>
      </c>
      <c r="J223" s="117">
        <v>104.71</v>
      </c>
      <c r="K223" s="117">
        <v>18.600000000000001</v>
      </c>
      <c r="L223" s="116">
        <v>2840</v>
      </c>
    </row>
    <row r="224" spans="1:12" ht="18.75" customHeight="1" x14ac:dyDescent="0.25">
      <c r="A224" s="106" t="s">
        <v>256</v>
      </c>
      <c r="B224" s="113" t="s">
        <v>73</v>
      </c>
      <c r="C224" s="116">
        <v>2200</v>
      </c>
      <c r="D224" s="116">
        <v>13489</v>
      </c>
      <c r="E224" s="116">
        <v>27000</v>
      </c>
      <c r="F224" s="117">
        <v>140</v>
      </c>
      <c r="G224" s="117" t="s">
        <v>152</v>
      </c>
      <c r="H224" s="117" t="s">
        <v>152</v>
      </c>
      <c r="I224" s="117" t="s">
        <v>152</v>
      </c>
      <c r="J224" s="117" t="s">
        <v>152</v>
      </c>
      <c r="K224" s="117">
        <v>130</v>
      </c>
      <c r="L224" s="116">
        <v>3900</v>
      </c>
    </row>
    <row r="225" spans="1:12" ht="18.75" customHeight="1" x14ac:dyDescent="0.25">
      <c r="A225" s="106" t="s">
        <v>145</v>
      </c>
      <c r="B225" s="113" t="s">
        <v>73</v>
      </c>
      <c r="C225" s="116">
        <v>568</v>
      </c>
      <c r="D225" s="116">
        <v>1663</v>
      </c>
      <c r="E225" s="116">
        <v>3300</v>
      </c>
      <c r="F225" s="117">
        <v>101</v>
      </c>
      <c r="G225" s="117" t="s">
        <v>152</v>
      </c>
      <c r="H225" s="117" t="s">
        <v>152</v>
      </c>
      <c r="I225" s="117" t="s">
        <v>152</v>
      </c>
      <c r="J225" s="117" t="s">
        <v>152</v>
      </c>
      <c r="K225" s="117">
        <v>40.4</v>
      </c>
      <c r="L225" s="116">
        <v>3815</v>
      </c>
    </row>
    <row r="226" spans="1:12" ht="18.75" customHeight="1" x14ac:dyDescent="0.25">
      <c r="A226" s="106" t="s">
        <v>297</v>
      </c>
      <c r="B226" s="113" t="s">
        <v>73</v>
      </c>
      <c r="C226" s="116">
        <v>572</v>
      </c>
      <c r="D226" s="116">
        <v>4810</v>
      </c>
      <c r="E226" s="116">
        <v>9680</v>
      </c>
      <c r="F226" s="117">
        <v>121</v>
      </c>
      <c r="G226" s="117" t="s">
        <v>152</v>
      </c>
      <c r="H226" s="117" t="s">
        <v>152</v>
      </c>
      <c r="I226" s="117" t="s">
        <v>152</v>
      </c>
      <c r="J226" s="117" t="s">
        <v>152</v>
      </c>
      <c r="K226" s="117">
        <v>41.3</v>
      </c>
      <c r="L226" s="116">
        <v>3914</v>
      </c>
    </row>
    <row r="227" spans="1:12" ht="18.75" customHeight="1" x14ac:dyDescent="0.25">
      <c r="A227" s="106" t="s">
        <v>199</v>
      </c>
      <c r="B227" s="113" t="s">
        <v>74</v>
      </c>
      <c r="C227" s="116">
        <v>635</v>
      </c>
      <c r="D227" s="116">
        <v>471</v>
      </c>
      <c r="E227" s="116">
        <v>8</v>
      </c>
      <c r="F227" s="117">
        <v>3</v>
      </c>
      <c r="G227" s="117">
        <v>0.1</v>
      </c>
      <c r="H227" s="117">
        <v>4.4999999999999998E-2</v>
      </c>
      <c r="I227" s="117">
        <v>2.855</v>
      </c>
      <c r="J227" s="117">
        <v>3.2</v>
      </c>
      <c r="K227" s="117">
        <v>0.9</v>
      </c>
      <c r="L227" s="116">
        <v>602</v>
      </c>
    </row>
    <row r="228" spans="1:12" ht="18.75" customHeight="1" x14ac:dyDescent="0.25">
      <c r="A228" s="106" t="s">
        <v>268</v>
      </c>
      <c r="B228" s="113" t="s">
        <v>74</v>
      </c>
      <c r="C228" s="116">
        <v>124</v>
      </c>
      <c r="D228" s="116">
        <v>326</v>
      </c>
      <c r="E228" s="116">
        <v>672</v>
      </c>
      <c r="F228" s="117">
        <v>35.9</v>
      </c>
      <c r="G228" s="117" t="s">
        <v>152</v>
      </c>
      <c r="H228" s="117" t="s">
        <v>152</v>
      </c>
      <c r="I228" s="117" t="s">
        <v>152</v>
      </c>
      <c r="J228" s="117" t="s">
        <v>152</v>
      </c>
      <c r="K228" s="117">
        <v>5.95</v>
      </c>
      <c r="L228" s="116">
        <v>2648</v>
      </c>
    </row>
    <row r="229" spans="1:12" ht="18.75" customHeight="1" x14ac:dyDescent="0.25">
      <c r="A229" s="106" t="s">
        <v>146</v>
      </c>
      <c r="B229" s="113" t="s">
        <v>73</v>
      </c>
      <c r="C229" s="116">
        <v>800</v>
      </c>
      <c r="D229" s="116">
        <v>2431</v>
      </c>
      <c r="E229" s="116">
        <v>4820</v>
      </c>
      <c r="F229" s="117">
        <v>104</v>
      </c>
      <c r="G229" s="117" t="s">
        <v>152</v>
      </c>
      <c r="H229" s="117" t="s">
        <v>152</v>
      </c>
      <c r="I229" s="117" t="s">
        <v>152</v>
      </c>
      <c r="J229" s="117" t="s">
        <v>152</v>
      </c>
      <c r="K229" s="117">
        <v>92</v>
      </c>
      <c r="L229" s="116">
        <v>2620</v>
      </c>
    </row>
    <row r="230" spans="1:12" ht="18.75" customHeight="1" x14ac:dyDescent="0.25">
      <c r="A230" s="106" t="s">
        <v>298</v>
      </c>
      <c r="B230" s="113" t="s">
        <v>73</v>
      </c>
      <c r="C230" s="116">
        <v>327</v>
      </c>
      <c r="D230" s="116">
        <v>1743</v>
      </c>
      <c r="E230" s="116">
        <v>3500</v>
      </c>
      <c r="F230" s="117">
        <v>60</v>
      </c>
      <c r="G230" s="117" t="s">
        <v>152</v>
      </c>
      <c r="H230" s="117" t="s">
        <v>152</v>
      </c>
      <c r="I230" s="117" t="s">
        <v>152</v>
      </c>
      <c r="J230" s="117" t="s">
        <v>152</v>
      </c>
      <c r="K230" s="117">
        <v>25</v>
      </c>
      <c r="L230" s="116">
        <v>1834</v>
      </c>
    </row>
    <row r="231" spans="1:12" ht="18.75" customHeight="1" x14ac:dyDescent="0.25">
      <c r="A231" s="106" t="s">
        <v>200</v>
      </c>
      <c r="B231" s="113" t="s">
        <v>74</v>
      </c>
      <c r="C231" s="116">
        <v>702.9</v>
      </c>
      <c r="D231" s="116">
        <v>3284</v>
      </c>
      <c r="E231" s="116">
        <v>6553</v>
      </c>
      <c r="F231" s="117">
        <v>124</v>
      </c>
      <c r="G231" s="117">
        <v>1.2</v>
      </c>
      <c r="H231" s="117">
        <v>0.51</v>
      </c>
      <c r="I231" s="117">
        <v>122.28999999999999</v>
      </c>
      <c r="J231" s="117">
        <v>81.599999999999994</v>
      </c>
      <c r="K231" s="117">
        <v>83.2</v>
      </c>
      <c r="L231" s="116">
        <v>5500</v>
      </c>
    </row>
    <row r="232" spans="1:12" ht="18.75" customHeight="1" x14ac:dyDescent="0.25">
      <c r="A232" s="106" t="s">
        <v>147</v>
      </c>
      <c r="B232" s="113" t="s">
        <v>73</v>
      </c>
      <c r="C232" s="116">
        <v>1175</v>
      </c>
      <c r="D232" s="116">
        <v>10522</v>
      </c>
      <c r="E232" s="116">
        <v>21000</v>
      </c>
      <c r="F232" s="117">
        <v>49</v>
      </c>
      <c r="G232" s="117" t="s">
        <v>152</v>
      </c>
      <c r="H232" s="117" t="s">
        <v>152</v>
      </c>
      <c r="I232" s="117" t="s">
        <v>152</v>
      </c>
      <c r="J232" s="117" t="s">
        <v>152</v>
      </c>
      <c r="K232" s="117">
        <v>61</v>
      </c>
      <c r="L232" s="116">
        <v>2082</v>
      </c>
    </row>
    <row r="233" spans="1:12" ht="18.75" customHeight="1" x14ac:dyDescent="0.25">
      <c r="A233" s="106" t="s">
        <v>201</v>
      </c>
      <c r="B233" s="113" t="s">
        <v>74</v>
      </c>
      <c r="C233" s="116">
        <v>678.1</v>
      </c>
      <c r="D233" s="116" t="s">
        <v>152</v>
      </c>
      <c r="E233" s="116">
        <v>3697</v>
      </c>
      <c r="F233" s="117">
        <v>87</v>
      </c>
      <c r="G233" s="117">
        <v>0.1</v>
      </c>
      <c r="H233" s="117">
        <v>0.112</v>
      </c>
      <c r="I233" s="117">
        <v>86.788000000000011</v>
      </c>
      <c r="J233" s="117">
        <v>55.5</v>
      </c>
      <c r="K233" s="117">
        <v>31.6</v>
      </c>
      <c r="L233" s="116">
        <v>2920</v>
      </c>
    </row>
    <row r="234" spans="1:12" ht="18.75" customHeight="1" x14ac:dyDescent="0.25">
      <c r="A234" s="106" t="s">
        <v>299</v>
      </c>
      <c r="B234" s="113" t="s">
        <v>73</v>
      </c>
      <c r="C234" s="116">
        <v>1526</v>
      </c>
      <c r="D234" s="116">
        <v>4670</v>
      </c>
      <c r="E234" s="116">
        <v>7600</v>
      </c>
      <c r="F234" s="117">
        <v>18.8</v>
      </c>
      <c r="G234" s="117" t="s">
        <v>152</v>
      </c>
      <c r="H234" s="117" t="s">
        <v>152</v>
      </c>
      <c r="I234" s="117" t="s">
        <v>152</v>
      </c>
      <c r="J234" s="117" t="s">
        <v>152</v>
      </c>
      <c r="K234" s="117">
        <v>49.2</v>
      </c>
      <c r="L234" s="116" t="s">
        <v>152</v>
      </c>
    </row>
    <row r="235" spans="1:12" ht="18.75" customHeight="1" x14ac:dyDescent="0.25">
      <c r="A235" s="106" t="s">
        <v>202</v>
      </c>
      <c r="B235" s="113" t="s">
        <v>74</v>
      </c>
      <c r="C235" s="116">
        <v>628.6</v>
      </c>
      <c r="D235" s="116">
        <v>2320</v>
      </c>
      <c r="E235" s="116">
        <v>4628</v>
      </c>
      <c r="F235" s="117">
        <v>72</v>
      </c>
      <c r="G235" s="117">
        <v>0.1</v>
      </c>
      <c r="H235" s="117">
        <v>0.51</v>
      </c>
      <c r="I235" s="117">
        <v>71.39</v>
      </c>
      <c r="J235" s="117">
        <v>63.8</v>
      </c>
      <c r="K235" s="117">
        <v>34.5</v>
      </c>
      <c r="L235" s="116">
        <v>3240</v>
      </c>
    </row>
    <row r="236" spans="1:12" ht="18.75" customHeight="1" x14ac:dyDescent="0.25">
      <c r="A236" s="107" t="s">
        <v>203</v>
      </c>
      <c r="B236" s="118" t="s">
        <v>73</v>
      </c>
      <c r="C236" s="119">
        <v>785</v>
      </c>
      <c r="D236" s="119">
        <v>2728</v>
      </c>
      <c r="E236" s="119">
        <v>5462</v>
      </c>
      <c r="F236" s="120">
        <v>120</v>
      </c>
      <c r="G236" s="120">
        <v>0.3</v>
      </c>
      <c r="H236" s="120">
        <v>0.56100000000000005</v>
      </c>
      <c r="I236" s="120">
        <v>119.14</v>
      </c>
      <c r="J236" s="120">
        <v>75</v>
      </c>
      <c r="K236" s="120">
        <v>39.5</v>
      </c>
      <c r="L236" s="119">
        <v>3110</v>
      </c>
    </row>
    <row r="237" spans="1:12" x14ac:dyDescent="0.25">
      <c r="A237" s="106" t="s">
        <v>203</v>
      </c>
      <c r="B237" s="113" t="s">
        <v>73</v>
      </c>
      <c r="C237" s="116">
        <v>548</v>
      </c>
      <c r="D237" s="116">
        <v>3005</v>
      </c>
      <c r="E237" s="116">
        <v>5880</v>
      </c>
      <c r="F237" s="117">
        <v>125</v>
      </c>
      <c r="G237" s="117" t="s">
        <v>152</v>
      </c>
      <c r="H237" s="117" t="s">
        <v>152</v>
      </c>
      <c r="I237" s="117" t="s">
        <v>152</v>
      </c>
      <c r="J237" s="117" t="s">
        <v>152</v>
      </c>
      <c r="K237" s="117">
        <v>29.2</v>
      </c>
      <c r="L237" s="116">
        <v>3140</v>
      </c>
    </row>
    <row r="238" spans="1:12" x14ac:dyDescent="0.25">
      <c r="A238" s="106" t="s">
        <v>205</v>
      </c>
      <c r="B238" s="113" t="s">
        <v>74</v>
      </c>
      <c r="C238" s="116">
        <v>133</v>
      </c>
      <c r="D238" s="116">
        <v>367</v>
      </c>
      <c r="E238" s="116">
        <v>820</v>
      </c>
      <c r="F238" s="117">
        <v>38.1</v>
      </c>
      <c r="G238" s="117" t="s">
        <v>152</v>
      </c>
      <c r="H238" s="117" t="s">
        <v>152</v>
      </c>
      <c r="I238" s="117" t="s">
        <v>152</v>
      </c>
      <c r="J238" s="117" t="s">
        <v>152</v>
      </c>
      <c r="K238" s="117">
        <v>7.02</v>
      </c>
      <c r="L238" s="116">
        <v>2793</v>
      </c>
    </row>
    <row r="239" spans="1:12" s="109" customFormat="1" ht="17.25" customHeight="1" x14ac:dyDescent="0.25">
      <c r="A239" s="106" t="s">
        <v>204</v>
      </c>
      <c r="B239" s="113" t="s">
        <v>74</v>
      </c>
      <c r="C239" s="116">
        <v>173.8</v>
      </c>
      <c r="D239" s="116">
        <v>854</v>
      </c>
      <c r="E239" s="116">
        <v>1700</v>
      </c>
      <c r="F239" s="117">
        <v>63</v>
      </c>
      <c r="G239" s="117">
        <v>0.5</v>
      </c>
      <c r="H239" s="117">
        <v>0.34399999999999997</v>
      </c>
      <c r="I239" s="117">
        <v>62.16</v>
      </c>
      <c r="J239" s="117">
        <v>62.1</v>
      </c>
      <c r="K239" s="117">
        <v>15.6</v>
      </c>
      <c r="L239" s="116">
        <v>2720</v>
      </c>
    </row>
    <row r="240" spans="1:12" s="109" customFormat="1" ht="17.25" customHeight="1" x14ac:dyDescent="0.25">
      <c r="A240" s="106" t="s">
        <v>148</v>
      </c>
      <c r="B240" s="113" t="s">
        <v>74</v>
      </c>
      <c r="C240" s="116">
        <v>301</v>
      </c>
      <c r="D240" s="116">
        <v>789</v>
      </c>
      <c r="E240" s="116">
        <v>1480</v>
      </c>
      <c r="F240" s="117">
        <v>52.1</v>
      </c>
      <c r="G240" s="117" t="s">
        <v>152</v>
      </c>
      <c r="H240" s="117" t="s">
        <v>152</v>
      </c>
      <c r="I240" s="117" t="s">
        <v>152</v>
      </c>
      <c r="J240" s="117" t="s">
        <v>152</v>
      </c>
      <c r="K240" s="117">
        <v>11.9</v>
      </c>
      <c r="L240" s="116">
        <v>3030</v>
      </c>
    </row>
    <row r="241" spans="1:12" ht="24.75" customHeight="1" x14ac:dyDescent="0.25">
      <c r="A241" s="106" t="s">
        <v>206</v>
      </c>
      <c r="B241" s="113" t="s">
        <v>74</v>
      </c>
      <c r="C241" s="116">
        <v>159.80000000000001</v>
      </c>
      <c r="D241" s="116">
        <v>492.5</v>
      </c>
      <c r="E241" s="116">
        <v>985</v>
      </c>
      <c r="F241" s="117">
        <v>50</v>
      </c>
      <c r="G241" s="117">
        <v>0.3</v>
      </c>
      <c r="H241" s="117">
        <v>0.12</v>
      </c>
      <c r="I241" s="117">
        <v>49.58</v>
      </c>
      <c r="J241" s="117">
        <v>48.4</v>
      </c>
      <c r="K241" s="117">
        <v>12.9</v>
      </c>
      <c r="L241" s="116">
        <v>2550</v>
      </c>
    </row>
    <row r="242" spans="1:12" ht="15" customHeight="1" x14ac:dyDescent="0.25">
      <c r="A242" s="106" t="s">
        <v>94</v>
      </c>
      <c r="B242" s="113" t="s">
        <v>74</v>
      </c>
      <c r="C242" s="116">
        <v>114.3</v>
      </c>
      <c r="D242" s="116">
        <v>398</v>
      </c>
      <c r="E242" s="116">
        <v>781</v>
      </c>
      <c r="F242" s="117">
        <v>40</v>
      </c>
      <c r="G242" s="117">
        <v>0.2</v>
      </c>
      <c r="H242" s="117">
        <v>0.214</v>
      </c>
      <c r="I242" s="117">
        <v>39.590000000000003</v>
      </c>
      <c r="J242" s="117">
        <v>37.799999999999997</v>
      </c>
      <c r="K242" s="117">
        <v>8.6</v>
      </c>
      <c r="L242" s="116">
        <v>2870</v>
      </c>
    </row>
    <row r="243" spans="1:12" ht="15" customHeight="1" x14ac:dyDescent="0.25">
      <c r="A243" s="106" t="s">
        <v>207</v>
      </c>
      <c r="B243" s="113" t="s">
        <v>74</v>
      </c>
      <c r="C243" s="116">
        <v>134.9</v>
      </c>
      <c r="D243" s="116">
        <v>416</v>
      </c>
      <c r="E243" s="116">
        <v>820</v>
      </c>
      <c r="F243" s="117">
        <v>48</v>
      </c>
      <c r="G243" s="117">
        <v>0.4</v>
      </c>
      <c r="H243" s="117">
        <v>0.3</v>
      </c>
      <c r="I243" s="117">
        <v>47.300000000000004</v>
      </c>
      <c r="J243" s="117">
        <v>42.6</v>
      </c>
      <c r="K243" s="117">
        <v>11.4</v>
      </c>
      <c r="L243" s="116">
        <v>2640</v>
      </c>
    </row>
    <row r="244" spans="1:12" ht="15" customHeight="1" x14ac:dyDescent="0.25">
      <c r="A244" s="106" t="s">
        <v>257</v>
      </c>
      <c r="B244" s="113" t="s">
        <v>74</v>
      </c>
      <c r="C244" s="116">
        <v>154</v>
      </c>
      <c r="D244" s="116">
        <v>1136</v>
      </c>
      <c r="E244" s="116">
        <v>2330</v>
      </c>
      <c r="F244" s="117">
        <v>95.1</v>
      </c>
      <c r="G244" s="117" t="s">
        <v>152</v>
      </c>
      <c r="H244" s="117" t="s">
        <v>152</v>
      </c>
      <c r="I244" s="117" t="s">
        <v>152</v>
      </c>
      <c r="J244" s="117" t="s">
        <v>152</v>
      </c>
      <c r="K244" s="117">
        <v>15.2</v>
      </c>
      <c r="L244" s="116">
        <v>3160</v>
      </c>
    </row>
    <row r="245" spans="1:12" ht="15" customHeight="1" x14ac:dyDescent="0.25">
      <c r="A245" s="106" t="s">
        <v>208</v>
      </c>
      <c r="B245" s="113" t="s">
        <v>74</v>
      </c>
      <c r="C245" s="116">
        <v>236</v>
      </c>
      <c r="D245" s="116">
        <v>492</v>
      </c>
      <c r="E245" s="116">
        <v>992</v>
      </c>
      <c r="F245" s="117">
        <v>31</v>
      </c>
      <c r="G245" s="117">
        <v>0.1</v>
      </c>
      <c r="H245" s="117">
        <v>0.23599999999999999</v>
      </c>
      <c r="I245" s="117">
        <v>30.663999999999998</v>
      </c>
      <c r="J245" s="117">
        <v>46.3</v>
      </c>
      <c r="K245" s="117">
        <v>12.8</v>
      </c>
      <c r="L245" s="116">
        <v>2530</v>
      </c>
    </row>
    <row r="246" spans="1:12" ht="15" customHeight="1" x14ac:dyDescent="0.25">
      <c r="A246" s="106" t="s">
        <v>209</v>
      </c>
      <c r="B246" s="113" t="s">
        <v>73</v>
      </c>
      <c r="C246" s="116">
        <v>498</v>
      </c>
      <c r="D246" s="116">
        <v>891</v>
      </c>
      <c r="E246" s="116">
        <v>1782</v>
      </c>
      <c r="F246" s="117">
        <v>64</v>
      </c>
      <c r="G246" s="117">
        <v>0.1</v>
      </c>
      <c r="H246" s="117">
        <v>0.32</v>
      </c>
      <c r="I246" s="117">
        <v>63.58</v>
      </c>
      <c r="J246" s="117">
        <v>62</v>
      </c>
      <c r="K246" s="117">
        <v>20.8</v>
      </c>
      <c r="L246" s="116">
        <v>2280</v>
      </c>
    </row>
    <row r="247" spans="1:12" ht="15" customHeight="1" x14ac:dyDescent="0.25">
      <c r="A247" s="106" t="s">
        <v>210</v>
      </c>
      <c r="B247" s="113" t="s">
        <v>73</v>
      </c>
      <c r="C247" s="116">
        <v>540</v>
      </c>
      <c r="D247" s="116">
        <v>1543</v>
      </c>
      <c r="E247" s="116">
        <v>3069</v>
      </c>
      <c r="F247" s="117">
        <v>78</v>
      </c>
      <c r="G247" s="117">
        <v>0.2</v>
      </c>
      <c r="H247" s="117">
        <v>0.26</v>
      </c>
      <c r="I247" s="117">
        <v>77.539999999999992</v>
      </c>
      <c r="J247" s="117">
        <v>72</v>
      </c>
      <c r="K247" s="117">
        <v>36</v>
      </c>
      <c r="L247" s="116">
        <v>2340</v>
      </c>
    </row>
    <row r="248" spans="1:12" ht="15" customHeight="1" x14ac:dyDescent="0.25">
      <c r="A248" s="106" t="s">
        <v>269</v>
      </c>
      <c r="B248" s="113" t="s">
        <v>74</v>
      </c>
      <c r="C248" s="116">
        <v>173</v>
      </c>
      <c r="D248" s="116">
        <v>395</v>
      </c>
      <c r="E248" s="116">
        <v>934</v>
      </c>
      <c r="F248" s="117">
        <v>48.5</v>
      </c>
      <c r="G248" s="117" t="s">
        <v>152</v>
      </c>
      <c r="H248" s="117" t="s">
        <v>152</v>
      </c>
      <c r="I248" s="117" t="s">
        <v>152</v>
      </c>
      <c r="J248" s="117" t="s">
        <v>152</v>
      </c>
      <c r="K248" s="117">
        <v>10.9</v>
      </c>
      <c r="L248" s="116">
        <v>2910</v>
      </c>
    </row>
    <row r="249" spans="1:12" ht="15" customHeight="1" x14ac:dyDescent="0.25">
      <c r="A249" s="106" t="s">
        <v>211</v>
      </c>
      <c r="B249" s="113" t="s">
        <v>74</v>
      </c>
      <c r="C249" s="116">
        <v>214.3</v>
      </c>
      <c r="D249" s="116">
        <v>487</v>
      </c>
      <c r="E249" s="116">
        <v>998</v>
      </c>
      <c r="F249" s="117">
        <v>45</v>
      </c>
      <c r="G249" s="117">
        <v>0.1</v>
      </c>
      <c r="H249" s="117">
        <v>0.25900000000000001</v>
      </c>
      <c r="I249" s="117">
        <v>44.640999999999998</v>
      </c>
      <c r="J249" s="117">
        <v>44.3</v>
      </c>
      <c r="K249" s="117">
        <v>10.1</v>
      </c>
      <c r="L249" s="116">
        <v>2550</v>
      </c>
    </row>
    <row r="250" spans="1:12" ht="15" customHeight="1" x14ac:dyDescent="0.25">
      <c r="A250" s="106" t="s">
        <v>212</v>
      </c>
      <c r="B250" s="113" t="s">
        <v>74</v>
      </c>
      <c r="C250" s="116">
        <v>244.4</v>
      </c>
      <c r="D250" s="116">
        <v>678</v>
      </c>
      <c r="E250" s="116">
        <v>1352</v>
      </c>
      <c r="F250" s="117">
        <v>31</v>
      </c>
      <c r="G250" s="117">
        <v>0.1</v>
      </c>
      <c r="H250" s="117">
        <v>0.245</v>
      </c>
      <c r="I250" s="117">
        <v>30.654999999999998</v>
      </c>
      <c r="J250" s="117">
        <v>29.8</v>
      </c>
      <c r="K250" s="117">
        <v>7.6</v>
      </c>
      <c r="L250" s="116">
        <v>2650</v>
      </c>
    </row>
    <row r="251" spans="1:12" ht="15" customHeight="1" x14ac:dyDescent="0.25">
      <c r="A251" s="106" t="s">
        <v>270</v>
      </c>
      <c r="B251" s="113" t="s">
        <v>74</v>
      </c>
      <c r="C251" s="116">
        <v>134</v>
      </c>
      <c r="D251" s="116">
        <v>236</v>
      </c>
      <c r="E251" s="116">
        <v>657</v>
      </c>
      <c r="F251" s="117">
        <v>36.1</v>
      </c>
      <c r="G251" s="117" t="s">
        <v>152</v>
      </c>
      <c r="H251" s="117" t="s">
        <v>152</v>
      </c>
      <c r="I251" s="117" t="s">
        <v>152</v>
      </c>
      <c r="J251" s="117" t="s">
        <v>152</v>
      </c>
      <c r="K251" s="117">
        <v>7.1</v>
      </c>
      <c r="L251" s="116">
        <v>3480</v>
      </c>
    </row>
    <row r="252" spans="1:12" ht="15" customHeight="1" x14ac:dyDescent="0.25">
      <c r="A252" s="106" t="s">
        <v>213</v>
      </c>
      <c r="B252" s="113" t="s">
        <v>74</v>
      </c>
      <c r="C252" s="116">
        <v>198.6</v>
      </c>
      <c r="D252" s="116">
        <v>493</v>
      </c>
      <c r="E252" s="116">
        <v>997</v>
      </c>
      <c r="F252" s="117">
        <v>32</v>
      </c>
      <c r="G252" s="117">
        <v>0.1</v>
      </c>
      <c r="H252" s="117">
        <v>0.216</v>
      </c>
      <c r="I252" s="117">
        <v>31.683999999999997</v>
      </c>
      <c r="J252" s="117">
        <v>30</v>
      </c>
      <c r="K252" s="117">
        <v>8.1999999999999993</v>
      </c>
      <c r="L252" s="116">
        <v>2540</v>
      </c>
    </row>
    <row r="253" spans="1:12" ht="15" customHeight="1" x14ac:dyDescent="0.25">
      <c r="A253" s="106" t="s">
        <v>258</v>
      </c>
      <c r="B253" s="113" t="s">
        <v>74</v>
      </c>
      <c r="C253" s="116">
        <v>1450</v>
      </c>
      <c r="D253" s="116">
        <v>1000</v>
      </c>
      <c r="E253" s="116">
        <v>2180</v>
      </c>
      <c r="F253" s="117" t="s">
        <v>152</v>
      </c>
      <c r="G253" s="117" t="s">
        <v>152</v>
      </c>
      <c r="H253" s="117" t="s">
        <v>152</v>
      </c>
      <c r="I253" s="117" t="s">
        <v>152</v>
      </c>
      <c r="J253" s="117" t="s">
        <v>152</v>
      </c>
      <c r="K253" s="117" t="s">
        <v>152</v>
      </c>
      <c r="L253" s="116">
        <v>3900</v>
      </c>
    </row>
    <row r="254" spans="1:12" ht="15" customHeight="1" x14ac:dyDescent="0.25">
      <c r="A254" s="106" t="s">
        <v>271</v>
      </c>
      <c r="B254" s="113" t="s">
        <v>73</v>
      </c>
      <c r="C254" s="116">
        <v>9685</v>
      </c>
      <c r="D254" s="116">
        <v>3426</v>
      </c>
      <c r="E254" s="116">
        <v>6823</v>
      </c>
      <c r="F254" s="117">
        <v>220</v>
      </c>
      <c r="G254" s="117" t="s">
        <v>152</v>
      </c>
      <c r="H254" s="117" t="s">
        <v>152</v>
      </c>
      <c r="I254" s="117" t="s">
        <v>152</v>
      </c>
      <c r="J254" s="117" t="s">
        <v>152</v>
      </c>
      <c r="K254" s="117">
        <v>82.5</v>
      </c>
      <c r="L254" s="116">
        <v>3730</v>
      </c>
    </row>
    <row r="255" spans="1:12" ht="15" customHeight="1" x14ac:dyDescent="0.25">
      <c r="A255" s="106" t="s">
        <v>95</v>
      </c>
      <c r="B255" s="113" t="s">
        <v>74</v>
      </c>
      <c r="C255" s="116">
        <v>226</v>
      </c>
      <c r="D255" s="116">
        <v>316</v>
      </c>
      <c r="E255" s="116">
        <v>957</v>
      </c>
      <c r="F255" s="117">
        <v>96.7</v>
      </c>
      <c r="G255" s="117" t="s">
        <v>152</v>
      </c>
      <c r="H255" s="117" t="s">
        <v>152</v>
      </c>
      <c r="I255" s="117" t="s">
        <v>152</v>
      </c>
      <c r="J255" s="117" t="s">
        <v>152</v>
      </c>
      <c r="K255" s="117">
        <v>10.6</v>
      </c>
      <c r="L255" s="116">
        <v>2610</v>
      </c>
    </row>
    <row r="256" spans="1:12" ht="15" customHeight="1" x14ac:dyDescent="0.25">
      <c r="A256" s="106" t="s">
        <v>214</v>
      </c>
      <c r="B256" s="113" t="s">
        <v>74</v>
      </c>
      <c r="C256" s="116">
        <v>342.6</v>
      </c>
      <c r="D256" s="116">
        <v>1913</v>
      </c>
      <c r="E256" s="116">
        <v>3859</v>
      </c>
      <c r="F256" s="117">
        <v>82</v>
      </c>
      <c r="G256" s="117">
        <v>0.1</v>
      </c>
      <c r="H256" s="117">
        <v>0.377</v>
      </c>
      <c r="I256" s="117">
        <v>81.52300000000001</v>
      </c>
      <c r="J256" s="117">
        <v>59</v>
      </c>
      <c r="K256" s="117">
        <v>40</v>
      </c>
      <c r="L256" s="116">
        <v>5920</v>
      </c>
    </row>
    <row r="257" spans="1:12" ht="15" customHeight="1" x14ac:dyDescent="0.25">
      <c r="A257" s="106" t="s">
        <v>355</v>
      </c>
      <c r="B257" s="113" t="s">
        <v>74</v>
      </c>
      <c r="C257" s="116">
        <v>388.9</v>
      </c>
      <c r="D257" s="116">
        <v>750</v>
      </c>
      <c r="E257" s="116">
        <v>1593</v>
      </c>
      <c r="F257" s="117">
        <v>30</v>
      </c>
      <c r="G257" s="117">
        <v>0.1</v>
      </c>
      <c r="H257" s="117">
        <v>0.43</v>
      </c>
      <c r="I257" s="117">
        <v>29.47</v>
      </c>
      <c r="J257" s="117">
        <v>28.9</v>
      </c>
      <c r="K257" s="117">
        <v>11</v>
      </c>
      <c r="L257" s="116">
        <v>2610</v>
      </c>
    </row>
    <row r="258" spans="1:12" ht="15" customHeight="1" x14ac:dyDescent="0.25">
      <c r="A258" s="106" t="s">
        <v>215</v>
      </c>
      <c r="B258" s="113" t="s">
        <v>74</v>
      </c>
      <c r="C258" s="116">
        <v>211.1</v>
      </c>
      <c r="D258" s="116">
        <v>356</v>
      </c>
      <c r="E258" s="116">
        <v>681</v>
      </c>
      <c r="F258" s="117">
        <v>72</v>
      </c>
      <c r="G258" s="117">
        <v>0.1</v>
      </c>
      <c r="H258" s="117">
        <v>8.3000000000000004E-2</v>
      </c>
      <c r="I258" s="117">
        <v>71.817000000000007</v>
      </c>
      <c r="J258" s="117">
        <v>65.5</v>
      </c>
      <c r="K258" s="117">
        <v>11.1</v>
      </c>
      <c r="L258" s="116">
        <v>2840</v>
      </c>
    </row>
    <row r="259" spans="1:12" ht="15" customHeight="1" x14ac:dyDescent="0.25">
      <c r="A259" s="106" t="s">
        <v>216</v>
      </c>
      <c r="B259" s="113" t="s">
        <v>74</v>
      </c>
      <c r="C259" s="116">
        <v>102.4</v>
      </c>
      <c r="D259" s="116">
        <v>426</v>
      </c>
      <c r="E259" s="116">
        <v>824</v>
      </c>
      <c r="F259" s="117">
        <v>22</v>
      </c>
      <c r="G259" s="117">
        <v>0.1</v>
      </c>
      <c r="H259" s="117">
        <v>0.14599999999999999</v>
      </c>
      <c r="I259" s="117">
        <v>21.753999999999998</v>
      </c>
      <c r="J259" s="117">
        <v>15.9</v>
      </c>
      <c r="K259" s="117">
        <v>7.1</v>
      </c>
      <c r="L259" s="116">
        <v>2660</v>
      </c>
    </row>
    <row r="260" spans="1:12" ht="15" customHeight="1" x14ac:dyDescent="0.25">
      <c r="A260" s="106" t="s">
        <v>217</v>
      </c>
      <c r="B260" s="113" t="s">
        <v>74</v>
      </c>
      <c r="C260" s="116">
        <v>527.29999999999995</v>
      </c>
      <c r="D260" s="116">
        <v>1059</v>
      </c>
      <c r="E260" s="116">
        <v>2107</v>
      </c>
      <c r="F260" s="117">
        <v>76</v>
      </c>
      <c r="G260" s="117">
        <v>0.3</v>
      </c>
      <c r="H260" s="117">
        <v>0.38800000000000001</v>
      </c>
      <c r="I260" s="117">
        <v>75.311999999999998</v>
      </c>
      <c r="J260" s="117">
        <v>40</v>
      </c>
      <c r="K260" s="117">
        <v>24.5</v>
      </c>
      <c r="L260" s="116">
        <v>2600</v>
      </c>
    </row>
    <row r="261" spans="1:12" ht="15" customHeight="1" x14ac:dyDescent="0.25">
      <c r="A261" s="106" t="s">
        <v>218</v>
      </c>
      <c r="B261" s="113" t="s">
        <v>74</v>
      </c>
      <c r="C261" s="116">
        <v>154</v>
      </c>
      <c r="D261" s="116">
        <v>893</v>
      </c>
      <c r="E261" s="116">
        <v>1780</v>
      </c>
      <c r="F261" s="117">
        <v>38</v>
      </c>
      <c r="G261" s="117">
        <v>0.1</v>
      </c>
      <c r="H261" s="117">
        <v>0.26100000000000001</v>
      </c>
      <c r="I261" s="117">
        <v>37.638999999999996</v>
      </c>
      <c r="J261" s="117">
        <v>15.5</v>
      </c>
      <c r="K261" s="117">
        <v>10.7</v>
      </c>
      <c r="L261" s="116">
        <v>3600</v>
      </c>
    </row>
    <row r="262" spans="1:12" ht="15" customHeight="1" x14ac:dyDescent="0.25">
      <c r="A262" s="106" t="s">
        <v>219</v>
      </c>
      <c r="B262" s="113" t="s">
        <v>74</v>
      </c>
      <c r="C262" s="116">
        <v>314.3</v>
      </c>
      <c r="D262" s="116">
        <v>419</v>
      </c>
      <c r="E262" s="116">
        <v>823</v>
      </c>
      <c r="F262" s="117">
        <v>50</v>
      </c>
      <c r="G262" s="117">
        <v>2.2999999999999998</v>
      </c>
      <c r="H262" s="117">
        <v>0.34499999999999997</v>
      </c>
      <c r="I262" s="117">
        <v>47.355000000000004</v>
      </c>
      <c r="J262" s="117">
        <v>40.200000000000003</v>
      </c>
      <c r="K262" s="117">
        <v>8.6999999999999993</v>
      </c>
      <c r="L262" s="116">
        <v>3460</v>
      </c>
    </row>
    <row r="263" spans="1:12" ht="15" customHeight="1" x14ac:dyDescent="0.25">
      <c r="A263" s="106" t="s">
        <v>220</v>
      </c>
      <c r="B263" s="113" t="s">
        <v>74</v>
      </c>
      <c r="C263" s="116">
        <v>368.8</v>
      </c>
      <c r="D263" s="116">
        <v>859</v>
      </c>
      <c r="E263" s="116">
        <v>1694</v>
      </c>
      <c r="F263" s="117">
        <v>77</v>
      </c>
      <c r="G263" s="117">
        <v>0.9</v>
      </c>
      <c r="H263" s="117">
        <v>0.32600000000000001</v>
      </c>
      <c r="I263" s="117">
        <v>75.774000000000001</v>
      </c>
      <c r="J263" s="117">
        <v>50</v>
      </c>
      <c r="K263" s="117">
        <v>16.7</v>
      </c>
      <c r="L263" s="116">
        <v>3810</v>
      </c>
    </row>
    <row r="264" spans="1:12" ht="15" customHeight="1" x14ac:dyDescent="0.25">
      <c r="A264" s="106" t="s">
        <v>221</v>
      </c>
      <c r="B264" s="113" t="s">
        <v>74</v>
      </c>
      <c r="C264" s="116">
        <v>100</v>
      </c>
      <c r="D264" s="116">
        <v>376</v>
      </c>
      <c r="E264" s="116">
        <v>767</v>
      </c>
      <c r="F264" s="117">
        <v>47</v>
      </c>
      <c r="G264" s="117">
        <v>1.4</v>
      </c>
      <c r="H264" s="117">
        <v>0.20200000000000001</v>
      </c>
      <c r="I264" s="117">
        <v>45.398000000000003</v>
      </c>
      <c r="J264" s="117">
        <v>41.8</v>
      </c>
      <c r="K264" s="117">
        <v>6.2</v>
      </c>
      <c r="L264" s="116">
        <v>2550</v>
      </c>
    </row>
    <row r="265" spans="1:12" ht="15" customHeight="1" x14ac:dyDescent="0.25">
      <c r="A265" s="106" t="s">
        <v>222</v>
      </c>
      <c r="B265" s="113" t="s">
        <v>74</v>
      </c>
      <c r="C265" s="116">
        <v>269.10000000000002</v>
      </c>
      <c r="D265" s="116">
        <v>324</v>
      </c>
      <c r="E265" s="116">
        <v>658</v>
      </c>
      <c r="F265" s="117">
        <v>29</v>
      </c>
      <c r="G265" s="117">
        <v>0.6</v>
      </c>
      <c r="H265" s="117">
        <v>0.17899999999999999</v>
      </c>
      <c r="I265" s="117">
        <v>28.221</v>
      </c>
      <c r="J265" s="117">
        <v>18</v>
      </c>
      <c r="K265" s="117">
        <v>8.6</v>
      </c>
      <c r="L265" s="116">
        <v>2740</v>
      </c>
    </row>
    <row r="266" spans="1:12" ht="15" customHeight="1" x14ac:dyDescent="0.25">
      <c r="A266" s="106" t="s">
        <v>223</v>
      </c>
      <c r="B266" s="113" t="s">
        <v>74</v>
      </c>
      <c r="C266" s="116">
        <v>205.6</v>
      </c>
      <c r="D266" s="116">
        <v>482</v>
      </c>
      <c r="E266" s="116">
        <v>957</v>
      </c>
      <c r="F266" s="117">
        <v>35</v>
      </c>
      <c r="G266" s="117">
        <v>0.6</v>
      </c>
      <c r="H266" s="117">
        <v>0.22500000000000001</v>
      </c>
      <c r="I266" s="117">
        <v>34.174999999999997</v>
      </c>
      <c r="J266" s="117">
        <v>29.1</v>
      </c>
      <c r="K266" s="117">
        <v>7.1</v>
      </c>
      <c r="L266" s="116">
        <v>2840</v>
      </c>
    </row>
    <row r="267" spans="1:12" ht="15" customHeight="1" x14ac:dyDescent="0.25">
      <c r="A267" s="106" t="s">
        <v>224</v>
      </c>
      <c r="B267" s="113" t="s">
        <v>74</v>
      </c>
      <c r="C267" s="116">
        <v>318.8</v>
      </c>
      <c r="D267" s="116">
        <v>1021</v>
      </c>
      <c r="E267" s="116">
        <v>2002</v>
      </c>
      <c r="F267" s="117">
        <v>59</v>
      </c>
      <c r="G267" s="117">
        <v>0.8</v>
      </c>
      <c r="H267" s="117">
        <v>0.29699999999999999</v>
      </c>
      <c r="I267" s="117">
        <v>57.903000000000006</v>
      </c>
      <c r="J267" s="117">
        <v>25.1</v>
      </c>
      <c r="K267" s="117">
        <v>16.100000000000001</v>
      </c>
      <c r="L267" s="116">
        <v>3400</v>
      </c>
    </row>
    <row r="268" spans="1:12" ht="15" customHeight="1" x14ac:dyDescent="0.25">
      <c r="A268" s="106" t="s">
        <v>259</v>
      </c>
      <c r="B268" s="113" t="s">
        <v>74</v>
      </c>
      <c r="C268" s="116">
        <v>262</v>
      </c>
      <c r="D268" s="116">
        <v>840</v>
      </c>
      <c r="E268" s="116">
        <v>1820</v>
      </c>
      <c r="F268" s="117" t="s">
        <v>152</v>
      </c>
      <c r="G268" s="117" t="s">
        <v>152</v>
      </c>
      <c r="H268" s="117" t="s">
        <v>152</v>
      </c>
      <c r="I268" s="117" t="s">
        <v>152</v>
      </c>
      <c r="J268" s="117" t="s">
        <v>152</v>
      </c>
      <c r="K268" s="117" t="s">
        <v>152</v>
      </c>
      <c r="L268" s="116">
        <v>2910</v>
      </c>
    </row>
    <row r="269" spans="1:12" ht="15" customHeight="1" x14ac:dyDescent="0.25">
      <c r="A269" s="106" t="s">
        <v>300</v>
      </c>
      <c r="B269" s="113" t="s">
        <v>73</v>
      </c>
      <c r="C269" s="116">
        <v>5810</v>
      </c>
      <c r="D269" s="116">
        <v>9220</v>
      </c>
      <c r="E269" s="116">
        <v>18300</v>
      </c>
      <c r="F269" s="117">
        <v>146</v>
      </c>
      <c r="G269" s="117" t="s">
        <v>152</v>
      </c>
      <c r="H269" s="117" t="s">
        <v>152</v>
      </c>
      <c r="I269" s="117" t="s">
        <v>152</v>
      </c>
      <c r="J269" s="117" t="s">
        <v>152</v>
      </c>
      <c r="K269" s="117">
        <v>94</v>
      </c>
      <c r="L269" s="116">
        <v>3950</v>
      </c>
    </row>
    <row r="270" spans="1:12" ht="15" customHeight="1" x14ac:dyDescent="0.25">
      <c r="A270" s="106" t="s">
        <v>225</v>
      </c>
      <c r="B270" s="113" t="s">
        <v>74</v>
      </c>
      <c r="C270" s="116">
        <v>244.7</v>
      </c>
      <c r="D270" s="116">
        <v>623</v>
      </c>
      <c r="E270" s="116">
        <v>1202</v>
      </c>
      <c r="F270" s="117">
        <v>52</v>
      </c>
      <c r="G270" s="117">
        <v>0.5</v>
      </c>
      <c r="H270" s="117">
        <v>0.222</v>
      </c>
      <c r="I270" s="117">
        <v>51.277999999999999</v>
      </c>
      <c r="J270" s="117">
        <v>33.6</v>
      </c>
      <c r="K270" s="117">
        <v>9.9</v>
      </c>
      <c r="L270" s="116">
        <v>2093</v>
      </c>
    </row>
    <row r="271" spans="1:12" ht="15" customHeight="1" x14ac:dyDescent="0.25">
      <c r="A271" s="106" t="s">
        <v>225</v>
      </c>
      <c r="B271" s="113" t="s">
        <v>73</v>
      </c>
      <c r="C271" s="116">
        <v>6230</v>
      </c>
      <c r="D271" s="116">
        <v>14300</v>
      </c>
      <c r="E271" s="116">
        <v>28000</v>
      </c>
      <c r="F271" s="117">
        <v>150</v>
      </c>
      <c r="G271" s="117" t="s">
        <v>152</v>
      </c>
      <c r="H271" s="117" t="s">
        <v>152</v>
      </c>
      <c r="I271" s="117" t="s">
        <v>152</v>
      </c>
      <c r="J271" s="117" t="s">
        <v>152</v>
      </c>
      <c r="K271" s="117">
        <v>99</v>
      </c>
      <c r="L271" s="116">
        <v>3920</v>
      </c>
    </row>
    <row r="272" spans="1:12" ht="15" customHeight="1" x14ac:dyDescent="0.25">
      <c r="A272" s="106" t="s">
        <v>226</v>
      </c>
      <c r="B272" s="113" t="s">
        <v>74</v>
      </c>
      <c r="C272" s="116">
        <v>224.5</v>
      </c>
      <c r="D272" s="116">
        <v>487</v>
      </c>
      <c r="E272" s="116">
        <v>996</v>
      </c>
      <c r="F272" s="117">
        <v>45</v>
      </c>
      <c r="G272" s="117">
        <v>0.1</v>
      </c>
      <c r="H272" s="117">
        <v>0.25900000000000001</v>
      </c>
      <c r="I272" s="117">
        <v>44.640999999999998</v>
      </c>
      <c r="J272" s="117">
        <v>44.3</v>
      </c>
      <c r="K272" s="117">
        <v>10.1</v>
      </c>
      <c r="L272" s="116">
        <v>2550</v>
      </c>
    </row>
    <row r="273" spans="1:12" ht="15" customHeight="1" x14ac:dyDescent="0.25">
      <c r="A273" s="106" t="s">
        <v>227</v>
      </c>
      <c r="B273" s="113" t="s">
        <v>74</v>
      </c>
      <c r="C273" s="116">
        <v>296.7</v>
      </c>
      <c r="D273" s="116">
        <v>471</v>
      </c>
      <c r="E273" s="116">
        <v>967</v>
      </c>
      <c r="F273" s="117">
        <v>58</v>
      </c>
      <c r="G273" s="117">
        <v>1</v>
      </c>
      <c r="H273" s="117">
        <v>0.36499999999999999</v>
      </c>
      <c r="I273" s="117">
        <v>56.634999999999998</v>
      </c>
      <c r="J273" s="117">
        <v>84.1</v>
      </c>
      <c r="K273" s="117">
        <v>15.9</v>
      </c>
      <c r="L273" s="116">
        <v>2690</v>
      </c>
    </row>
    <row r="274" spans="1:12" ht="15" customHeight="1" x14ac:dyDescent="0.25">
      <c r="A274" s="106" t="s">
        <v>228</v>
      </c>
      <c r="B274" s="113" t="s">
        <v>74</v>
      </c>
      <c r="C274" s="116">
        <v>299</v>
      </c>
      <c r="D274" s="116">
        <v>497</v>
      </c>
      <c r="E274" s="116">
        <v>994</v>
      </c>
      <c r="F274" s="117">
        <v>55</v>
      </c>
      <c r="G274" s="117">
        <v>0.8</v>
      </c>
      <c r="H274" s="117">
        <v>0.28999999999999998</v>
      </c>
      <c r="I274" s="117">
        <v>53.91</v>
      </c>
      <c r="J274" s="117">
        <v>56</v>
      </c>
      <c r="K274" s="117">
        <v>12</v>
      </c>
      <c r="L274" s="116">
        <v>2610</v>
      </c>
    </row>
    <row r="275" spans="1:12" ht="15" customHeight="1" x14ac:dyDescent="0.25">
      <c r="A275" s="106" t="s">
        <v>229</v>
      </c>
      <c r="B275" s="113" t="s">
        <v>74</v>
      </c>
      <c r="C275" s="116">
        <v>317.8</v>
      </c>
      <c r="D275" s="116">
        <v>593.5</v>
      </c>
      <c r="E275" s="116">
        <v>1187</v>
      </c>
      <c r="F275" s="117">
        <v>48</v>
      </c>
      <c r="G275" s="117">
        <v>0.6</v>
      </c>
      <c r="H275" s="117">
        <v>0.22</v>
      </c>
      <c r="I275" s="117">
        <v>47.2</v>
      </c>
      <c r="J275" s="117">
        <v>39.1</v>
      </c>
      <c r="K275" s="117">
        <v>10.6</v>
      </c>
      <c r="L275" s="116">
        <v>2550</v>
      </c>
    </row>
    <row r="276" spans="1:12" ht="15" customHeight="1" x14ac:dyDescent="0.25">
      <c r="A276" s="106" t="s">
        <v>230</v>
      </c>
      <c r="B276" s="113" t="s">
        <v>74</v>
      </c>
      <c r="C276" s="116">
        <v>2174</v>
      </c>
      <c r="D276" s="116">
        <v>3099</v>
      </c>
      <c r="E276" s="116">
        <v>6197</v>
      </c>
      <c r="F276" s="117">
        <v>161</v>
      </c>
      <c r="G276" s="117">
        <v>2</v>
      </c>
      <c r="H276" s="117">
        <v>0.92</v>
      </c>
      <c r="I276" s="117">
        <v>158.08000000000001</v>
      </c>
      <c r="J276" s="117">
        <v>80</v>
      </c>
      <c r="K276" s="117">
        <v>69.5</v>
      </c>
      <c r="L276" s="116">
        <v>4750</v>
      </c>
    </row>
    <row r="277" spans="1:12" ht="15" customHeight="1" x14ac:dyDescent="0.25">
      <c r="A277" s="106" t="s">
        <v>231</v>
      </c>
      <c r="B277" s="113" t="s">
        <v>74</v>
      </c>
      <c r="C277" s="116">
        <v>112.5</v>
      </c>
      <c r="D277" s="116">
        <v>166</v>
      </c>
      <c r="E277" s="116">
        <v>334</v>
      </c>
      <c r="F277" s="117">
        <v>6</v>
      </c>
      <c r="G277" s="117">
        <v>0.1</v>
      </c>
      <c r="H277" s="117">
        <v>0.15</v>
      </c>
      <c r="I277" s="117">
        <v>5.75</v>
      </c>
      <c r="J277" s="117">
        <v>6.3</v>
      </c>
      <c r="K277" s="117">
        <v>4.9000000000000004</v>
      </c>
      <c r="L277" s="116">
        <v>611</v>
      </c>
    </row>
    <row r="278" spans="1:12" ht="15" customHeight="1" x14ac:dyDescent="0.25">
      <c r="A278" s="106" t="s">
        <v>232</v>
      </c>
      <c r="B278" s="113" t="s">
        <v>74</v>
      </c>
      <c r="C278" s="116">
        <v>103.5</v>
      </c>
      <c r="D278" s="116">
        <v>43.2</v>
      </c>
      <c r="E278" s="116">
        <v>85</v>
      </c>
      <c r="F278" s="117">
        <v>16</v>
      </c>
      <c r="G278" s="117">
        <v>3.1</v>
      </c>
      <c r="H278" s="117">
        <v>0.54500000000000004</v>
      </c>
      <c r="I278" s="117">
        <v>12.355</v>
      </c>
      <c r="J278" s="117">
        <v>11.8</v>
      </c>
      <c r="K278" s="117">
        <v>1.7</v>
      </c>
      <c r="L278" s="116">
        <v>2550</v>
      </c>
    </row>
    <row r="279" spans="1:12" ht="15" customHeight="1" x14ac:dyDescent="0.25">
      <c r="A279" s="106" t="s">
        <v>233</v>
      </c>
      <c r="B279" s="113" t="s">
        <v>74</v>
      </c>
      <c r="C279" s="116">
        <v>694</v>
      </c>
      <c r="D279" s="116">
        <v>480.2</v>
      </c>
      <c r="E279" s="116">
        <v>957</v>
      </c>
      <c r="F279" s="117">
        <v>95</v>
      </c>
      <c r="G279" s="117">
        <v>1.9</v>
      </c>
      <c r="H279" s="117">
        <v>0.54900000000000004</v>
      </c>
      <c r="I279" s="117">
        <v>92.550999999999988</v>
      </c>
      <c r="J279" s="117">
        <v>38.5</v>
      </c>
      <c r="K279" s="117">
        <v>47</v>
      </c>
      <c r="L279" s="116">
        <v>3760</v>
      </c>
    </row>
    <row r="280" spans="1:12" ht="15" customHeight="1" x14ac:dyDescent="0.25">
      <c r="A280" s="106" t="s">
        <v>234</v>
      </c>
      <c r="B280" s="113" t="s">
        <v>74</v>
      </c>
      <c r="C280" s="116">
        <v>136.69999999999999</v>
      </c>
      <c r="D280" s="116">
        <v>496</v>
      </c>
      <c r="E280" s="116">
        <v>990</v>
      </c>
      <c r="F280" s="117">
        <v>38</v>
      </c>
      <c r="G280" s="117">
        <v>0.7</v>
      </c>
      <c r="H280" s="117">
        <v>0.14000000000000001</v>
      </c>
      <c r="I280" s="117">
        <v>37.159999999999997</v>
      </c>
      <c r="J280" s="117">
        <v>24.2</v>
      </c>
      <c r="K280" s="117">
        <v>6.7</v>
      </c>
      <c r="L280" s="116">
        <v>3020</v>
      </c>
    </row>
    <row r="281" spans="1:12" ht="15" customHeight="1" x14ac:dyDescent="0.25">
      <c r="A281" s="106" t="s">
        <v>149</v>
      </c>
      <c r="B281" s="113" t="s">
        <v>74</v>
      </c>
      <c r="C281" s="116">
        <v>272</v>
      </c>
      <c r="D281" s="116" t="s">
        <v>152</v>
      </c>
      <c r="E281" s="116">
        <v>1050</v>
      </c>
      <c r="F281" s="117">
        <v>47.1</v>
      </c>
      <c r="G281" s="117" t="s">
        <v>152</v>
      </c>
      <c r="H281" s="117" t="s">
        <v>152</v>
      </c>
      <c r="I281" s="117" t="s">
        <v>152</v>
      </c>
      <c r="J281" s="117" t="s">
        <v>152</v>
      </c>
      <c r="K281" s="117">
        <v>5.4</v>
      </c>
      <c r="L281" s="116">
        <v>2380</v>
      </c>
    </row>
    <row r="282" spans="1:12" ht="15" customHeight="1" x14ac:dyDescent="0.25">
      <c r="A282" s="106" t="s">
        <v>235</v>
      </c>
      <c r="B282" s="113" t="s">
        <v>74</v>
      </c>
      <c r="C282" s="116">
        <v>210.1</v>
      </c>
      <c r="D282" s="116">
        <v>455.2</v>
      </c>
      <c r="E282" s="116">
        <v>910</v>
      </c>
      <c r="F282" s="117">
        <v>43</v>
      </c>
      <c r="G282" s="117">
        <v>1.4</v>
      </c>
      <c r="H282" s="117">
        <v>0.34</v>
      </c>
      <c r="I282" s="117">
        <v>41.26</v>
      </c>
      <c r="J282" s="117">
        <v>20.2</v>
      </c>
      <c r="K282" s="117">
        <v>7.8</v>
      </c>
      <c r="L282" s="116">
        <v>2930</v>
      </c>
    </row>
    <row r="283" spans="1:12" ht="15" customHeight="1" x14ac:dyDescent="0.25">
      <c r="A283" s="106" t="s">
        <v>357</v>
      </c>
      <c r="B283" s="113" t="s">
        <v>74</v>
      </c>
      <c r="C283" s="116">
        <v>310</v>
      </c>
      <c r="D283" s="116">
        <v>398.9</v>
      </c>
      <c r="E283" s="116">
        <v>797</v>
      </c>
      <c r="F283" s="117">
        <v>30</v>
      </c>
      <c r="G283" s="117">
        <v>0.1</v>
      </c>
      <c r="H283" s="117">
        <v>0.19700000000000001</v>
      </c>
      <c r="I283" s="117">
        <v>29.7</v>
      </c>
      <c r="J283" s="117">
        <v>24.6</v>
      </c>
      <c r="K283" s="117">
        <v>10.6</v>
      </c>
      <c r="L283" s="116">
        <v>2430</v>
      </c>
    </row>
    <row r="284" spans="1:12" ht="15" customHeight="1" x14ac:dyDescent="0.25">
      <c r="A284" s="106" t="s">
        <v>356</v>
      </c>
      <c r="B284" s="113" t="s">
        <v>73</v>
      </c>
      <c r="C284" s="116">
        <v>252.5</v>
      </c>
      <c r="D284" s="116">
        <v>17151</v>
      </c>
      <c r="E284" s="116">
        <v>34300</v>
      </c>
      <c r="F284" s="117">
        <v>5</v>
      </c>
      <c r="G284" s="117" t="s">
        <v>152</v>
      </c>
      <c r="H284" s="117" t="s">
        <v>152</v>
      </c>
      <c r="I284" s="117" t="s">
        <v>152</v>
      </c>
      <c r="J284" s="117" t="s">
        <v>152</v>
      </c>
      <c r="K284" s="117">
        <v>9.6999999999999993</v>
      </c>
      <c r="L284" s="116">
        <v>1676</v>
      </c>
    </row>
    <row r="285" spans="1:12" ht="15" customHeight="1" x14ac:dyDescent="0.25">
      <c r="A285" s="106" t="s">
        <v>236</v>
      </c>
      <c r="B285" s="113" t="s">
        <v>74</v>
      </c>
      <c r="C285" s="116">
        <v>324.39999999999998</v>
      </c>
      <c r="D285" s="116">
        <v>16340</v>
      </c>
      <c r="E285" s="116">
        <v>32700</v>
      </c>
      <c r="F285" s="117">
        <v>37</v>
      </c>
      <c r="G285" s="117">
        <v>1.7</v>
      </c>
      <c r="H285" s="117">
        <v>0.54900000000000004</v>
      </c>
      <c r="I285" s="117">
        <v>34.75</v>
      </c>
      <c r="J285" s="117">
        <v>10.9</v>
      </c>
      <c r="K285" s="117">
        <v>9.3000000000000007</v>
      </c>
      <c r="L285" s="116">
        <v>1579</v>
      </c>
    </row>
    <row r="286" spans="1:12" ht="15" customHeight="1" x14ac:dyDescent="0.25">
      <c r="A286" s="106" t="s">
        <v>96</v>
      </c>
      <c r="B286" s="113" t="s">
        <v>74</v>
      </c>
      <c r="C286" s="116">
        <v>122</v>
      </c>
      <c r="D286" s="116" t="s">
        <v>152</v>
      </c>
      <c r="E286" s="116">
        <v>670</v>
      </c>
      <c r="F286" s="117">
        <v>31.3</v>
      </c>
      <c r="G286" s="117" t="s">
        <v>152</v>
      </c>
      <c r="H286" s="117" t="s">
        <v>152</v>
      </c>
      <c r="I286" s="117" t="s">
        <v>152</v>
      </c>
      <c r="J286" s="117" t="s">
        <v>152</v>
      </c>
      <c r="K286" s="117">
        <v>2.96</v>
      </c>
      <c r="L286" s="116">
        <v>2300</v>
      </c>
    </row>
    <row r="287" spans="1:12" ht="15" customHeight="1" x14ac:dyDescent="0.25">
      <c r="A287" s="106" t="s">
        <v>96</v>
      </c>
      <c r="B287" s="113" t="s">
        <v>73</v>
      </c>
      <c r="C287" s="116">
        <v>438</v>
      </c>
      <c r="D287" s="116">
        <v>7881</v>
      </c>
      <c r="E287" s="116">
        <v>15760</v>
      </c>
      <c r="F287" s="117">
        <v>27</v>
      </c>
      <c r="G287" s="117" t="s">
        <v>152</v>
      </c>
      <c r="H287" s="117" t="s">
        <v>152</v>
      </c>
      <c r="I287" s="117" t="s">
        <v>152</v>
      </c>
      <c r="J287" s="117" t="s">
        <v>152</v>
      </c>
      <c r="K287" s="117">
        <v>14</v>
      </c>
      <c r="L287" s="116">
        <v>2568</v>
      </c>
    </row>
    <row r="288" spans="1:12" ht="15" customHeight="1" x14ac:dyDescent="0.25">
      <c r="A288" s="106" t="s">
        <v>237</v>
      </c>
      <c r="B288" s="113" t="s">
        <v>74</v>
      </c>
      <c r="C288" s="116">
        <v>342.5</v>
      </c>
      <c r="D288" s="116">
        <v>3659.5</v>
      </c>
      <c r="E288" s="116">
        <v>7321</v>
      </c>
      <c r="F288" s="117">
        <v>53</v>
      </c>
      <c r="G288" s="117">
        <v>1.5</v>
      </c>
      <c r="H288" s="117">
        <v>0.24</v>
      </c>
      <c r="I288" s="117">
        <v>51.26</v>
      </c>
      <c r="J288" s="117">
        <v>22.1</v>
      </c>
      <c r="K288" s="117">
        <v>19.100000000000001</v>
      </c>
      <c r="L288" s="116">
        <v>1425</v>
      </c>
    </row>
    <row r="289" spans="1:12" ht="15" customHeight="1" x14ac:dyDescent="0.25">
      <c r="A289" s="106" t="s">
        <v>237</v>
      </c>
      <c r="B289" s="113" t="s">
        <v>73</v>
      </c>
      <c r="C289" s="116">
        <v>1210</v>
      </c>
      <c r="D289" s="116">
        <v>9457.2999999999993</v>
      </c>
      <c r="E289" s="116">
        <v>18914</v>
      </c>
      <c r="F289" s="117">
        <v>44</v>
      </c>
      <c r="G289" s="117" t="s">
        <v>152</v>
      </c>
      <c r="H289" s="117" t="s">
        <v>152</v>
      </c>
      <c r="I289" s="117" t="s">
        <v>152</v>
      </c>
      <c r="J289" s="117" t="s">
        <v>152</v>
      </c>
      <c r="K289" s="117">
        <v>46</v>
      </c>
      <c r="L289" s="116">
        <v>1950</v>
      </c>
    </row>
    <row r="290" spans="1:12" ht="15" customHeight="1" x14ac:dyDescent="0.25">
      <c r="A290" s="106" t="s">
        <v>272</v>
      </c>
      <c r="B290" s="113" t="s">
        <v>73</v>
      </c>
      <c r="C290" s="116">
        <v>1211</v>
      </c>
      <c r="D290" s="116">
        <v>7701</v>
      </c>
      <c r="E290" s="116">
        <v>15400</v>
      </c>
      <c r="F290" s="117">
        <v>40</v>
      </c>
      <c r="G290" s="117" t="s">
        <v>152</v>
      </c>
      <c r="H290" s="117" t="s">
        <v>152</v>
      </c>
      <c r="I290" s="117" t="s">
        <v>152</v>
      </c>
      <c r="J290" s="117" t="s">
        <v>152</v>
      </c>
      <c r="K290" s="117">
        <v>35</v>
      </c>
      <c r="L290" s="116">
        <v>2010</v>
      </c>
    </row>
    <row r="291" spans="1:12" ht="15" customHeight="1" x14ac:dyDescent="0.25">
      <c r="A291" s="106" t="s">
        <v>115</v>
      </c>
      <c r="B291" s="113" t="s">
        <v>73</v>
      </c>
      <c r="C291" s="116">
        <v>1210</v>
      </c>
      <c r="D291" s="116">
        <v>7660.2</v>
      </c>
      <c r="E291" s="116">
        <v>15320</v>
      </c>
      <c r="F291" s="117" t="s">
        <v>152</v>
      </c>
      <c r="G291" s="117" t="s">
        <v>152</v>
      </c>
      <c r="H291" s="117" t="s">
        <v>152</v>
      </c>
      <c r="I291" s="117" t="s">
        <v>152</v>
      </c>
      <c r="J291" s="117" t="s">
        <v>152</v>
      </c>
      <c r="K291" s="117" t="s">
        <v>152</v>
      </c>
      <c r="L291" s="116">
        <v>2220</v>
      </c>
    </row>
    <row r="292" spans="1:12" ht="15" customHeight="1" x14ac:dyDescent="0.25">
      <c r="A292" s="106" t="s">
        <v>301</v>
      </c>
      <c r="B292" s="113" t="s">
        <v>74</v>
      </c>
      <c r="C292" s="116">
        <v>132</v>
      </c>
      <c r="D292" s="116">
        <v>340</v>
      </c>
      <c r="E292" s="116">
        <v>710</v>
      </c>
      <c r="F292" s="117" t="s">
        <v>152</v>
      </c>
      <c r="G292" s="117" t="s">
        <v>152</v>
      </c>
      <c r="H292" s="117" t="s">
        <v>152</v>
      </c>
      <c r="I292" s="117" t="s">
        <v>152</v>
      </c>
      <c r="J292" s="117" t="s">
        <v>152</v>
      </c>
      <c r="K292" s="117" t="s">
        <v>152</v>
      </c>
      <c r="L292" s="116">
        <v>3340</v>
      </c>
    </row>
    <row r="293" spans="1:12" ht="15" customHeight="1" x14ac:dyDescent="0.25">
      <c r="A293" s="106" t="s">
        <v>238</v>
      </c>
      <c r="B293" s="113" t="s">
        <v>74</v>
      </c>
      <c r="C293" s="116">
        <v>202.5</v>
      </c>
      <c r="D293" s="116">
        <v>481.8</v>
      </c>
      <c r="E293" s="116">
        <v>962</v>
      </c>
      <c r="F293" s="117">
        <v>17</v>
      </c>
      <c r="G293" s="117">
        <v>0.1</v>
      </c>
      <c r="H293" s="117">
        <v>0.21099999999999999</v>
      </c>
      <c r="I293" s="117">
        <v>16.690000000000001</v>
      </c>
      <c r="J293" s="117">
        <v>8.6999999999999993</v>
      </c>
      <c r="K293" s="117">
        <v>6.4</v>
      </c>
      <c r="L293" s="116">
        <v>2123</v>
      </c>
    </row>
    <row r="294" spans="1:12" ht="15" customHeight="1" x14ac:dyDescent="0.25">
      <c r="A294" s="106" t="s">
        <v>150</v>
      </c>
      <c r="B294" s="113" t="s">
        <v>73</v>
      </c>
      <c r="C294" s="116">
        <v>1530</v>
      </c>
      <c r="D294" s="116">
        <v>4710.3</v>
      </c>
      <c r="E294" s="116">
        <v>9420</v>
      </c>
      <c r="F294" s="117" t="s">
        <v>152</v>
      </c>
      <c r="G294" s="117" t="s">
        <v>152</v>
      </c>
      <c r="H294" s="117" t="s">
        <v>152</v>
      </c>
      <c r="I294" s="117" t="s">
        <v>152</v>
      </c>
      <c r="J294" s="117" t="s">
        <v>152</v>
      </c>
      <c r="K294" s="117" t="s">
        <v>152</v>
      </c>
      <c r="L294" s="116">
        <v>2120</v>
      </c>
    </row>
    <row r="295" spans="1:12" ht="15" customHeight="1" x14ac:dyDescent="0.25">
      <c r="A295" s="106" t="s">
        <v>151</v>
      </c>
      <c r="B295" s="113" t="s">
        <v>74</v>
      </c>
      <c r="C295" s="116">
        <v>1235</v>
      </c>
      <c r="D295" s="116">
        <v>813.6</v>
      </c>
      <c r="E295" s="116">
        <v>1626</v>
      </c>
      <c r="F295" s="117">
        <v>54</v>
      </c>
      <c r="G295" s="117">
        <v>0.1</v>
      </c>
      <c r="H295" s="117">
        <v>0.35599999999999998</v>
      </c>
      <c r="I295" s="117">
        <v>53.54</v>
      </c>
      <c r="J295" s="117">
        <v>20.9</v>
      </c>
      <c r="K295" s="117">
        <v>18.399999999999999</v>
      </c>
      <c r="L295" s="116">
        <v>1888</v>
      </c>
    </row>
    <row r="296" spans="1:12" ht="15" customHeight="1" x14ac:dyDescent="0.25">
      <c r="A296" s="106" t="s">
        <v>239</v>
      </c>
      <c r="B296" s="113" t="s">
        <v>74</v>
      </c>
      <c r="C296" s="116">
        <v>92.5</v>
      </c>
      <c r="D296" s="116">
        <v>205.4</v>
      </c>
      <c r="E296" s="116">
        <v>820</v>
      </c>
      <c r="F296" s="117">
        <v>20</v>
      </c>
      <c r="G296" s="117">
        <v>0.1</v>
      </c>
      <c r="H296" s="117">
        <v>0.105</v>
      </c>
      <c r="I296" s="117">
        <v>19.8</v>
      </c>
      <c r="J296" s="117">
        <v>19</v>
      </c>
      <c r="K296" s="117">
        <v>4.7</v>
      </c>
      <c r="L296" s="116">
        <v>1604</v>
      </c>
    </row>
    <row r="297" spans="1:12" ht="15" customHeight="1" x14ac:dyDescent="0.25">
      <c r="A297" s="106" t="s">
        <v>239</v>
      </c>
      <c r="B297" s="113" t="s">
        <v>73</v>
      </c>
      <c r="C297" s="116">
        <v>1030</v>
      </c>
      <c r="D297" s="116">
        <v>2654</v>
      </c>
      <c r="E297" s="116">
        <v>5310</v>
      </c>
      <c r="F297" s="117" t="s">
        <v>152</v>
      </c>
      <c r="G297" s="117" t="s">
        <v>152</v>
      </c>
      <c r="H297" s="117" t="s">
        <v>152</v>
      </c>
      <c r="I297" s="117" t="s">
        <v>152</v>
      </c>
      <c r="J297" s="117" t="s">
        <v>152</v>
      </c>
      <c r="K297" s="117" t="s">
        <v>152</v>
      </c>
      <c r="L297" s="116">
        <v>1920</v>
      </c>
    </row>
    <row r="298" spans="1:12" ht="15" customHeight="1" x14ac:dyDescent="0.25">
      <c r="A298" s="106" t="s">
        <v>240</v>
      </c>
      <c r="B298" s="113" t="s">
        <v>74</v>
      </c>
      <c r="C298" s="116">
        <v>202.5</v>
      </c>
      <c r="D298" s="116">
        <v>197.3</v>
      </c>
      <c r="E298" s="116">
        <v>394</v>
      </c>
      <c r="F298" s="117">
        <v>26</v>
      </c>
      <c r="G298" s="117">
        <v>0.1</v>
      </c>
      <c r="H298" s="117">
        <v>0.156</v>
      </c>
      <c r="I298" s="117">
        <v>25.74</v>
      </c>
      <c r="J298" s="117">
        <v>17.600000000000001</v>
      </c>
      <c r="K298" s="117">
        <v>7.5</v>
      </c>
      <c r="L298" s="116">
        <v>1692</v>
      </c>
    </row>
    <row r="299" spans="1:12" ht="15" customHeight="1" x14ac:dyDescent="0.25">
      <c r="A299" s="106" t="s">
        <v>240</v>
      </c>
      <c r="B299" s="113" t="s">
        <v>73</v>
      </c>
      <c r="C299" s="116">
        <v>1132</v>
      </c>
      <c r="D299" s="116">
        <v>1155.3</v>
      </c>
      <c r="E299" s="116">
        <v>2310</v>
      </c>
      <c r="F299" s="117" t="s">
        <v>152</v>
      </c>
      <c r="G299" s="117" t="s">
        <v>152</v>
      </c>
      <c r="H299" s="117" t="s">
        <v>152</v>
      </c>
      <c r="I299" s="117" t="s">
        <v>152</v>
      </c>
      <c r="J299" s="117" t="s">
        <v>152</v>
      </c>
      <c r="K299" s="117" t="s">
        <v>152</v>
      </c>
      <c r="L299" s="116" t="s">
        <v>152</v>
      </c>
    </row>
    <row r="300" spans="1:12" ht="15" customHeight="1" x14ac:dyDescent="0.25">
      <c r="A300" s="106" t="s">
        <v>241</v>
      </c>
      <c r="B300" s="113" t="s">
        <v>74</v>
      </c>
      <c r="C300" s="116">
        <v>201.8</v>
      </c>
      <c r="D300" s="116">
        <v>336.9</v>
      </c>
      <c r="E300" s="116">
        <v>673</v>
      </c>
      <c r="F300" s="117">
        <v>25</v>
      </c>
      <c r="G300" s="117">
        <v>0.1</v>
      </c>
      <c r="H300" s="117">
        <v>0.108</v>
      </c>
      <c r="I300" s="117">
        <v>24.79</v>
      </c>
      <c r="J300" s="117">
        <v>22.2</v>
      </c>
      <c r="K300" s="117">
        <v>3.9</v>
      </c>
      <c r="L300" s="116">
        <v>1679</v>
      </c>
    </row>
    <row r="301" spans="1:12" ht="15" customHeight="1" x14ac:dyDescent="0.25">
      <c r="A301" s="106" t="s">
        <v>242</v>
      </c>
      <c r="B301" s="113" t="s">
        <v>74</v>
      </c>
      <c r="C301" s="116">
        <v>213</v>
      </c>
      <c r="D301" s="116">
        <v>119.3</v>
      </c>
      <c r="E301" s="116">
        <v>238</v>
      </c>
      <c r="F301" s="117">
        <v>27</v>
      </c>
      <c r="G301" s="117">
        <v>0.4</v>
      </c>
      <c r="H301" s="117">
        <v>0.19800000000000001</v>
      </c>
      <c r="I301" s="117">
        <v>26.4</v>
      </c>
      <c r="J301" s="117">
        <v>25.5</v>
      </c>
      <c r="K301" s="117">
        <v>5.3</v>
      </c>
      <c r="L301" s="116">
        <v>1605</v>
      </c>
    </row>
    <row r="302" spans="1:12" ht="15" customHeight="1" x14ac:dyDescent="0.25">
      <c r="A302" s="106" t="s">
        <v>243</v>
      </c>
      <c r="B302" s="113" t="s">
        <v>73</v>
      </c>
      <c r="C302" s="116">
        <v>950</v>
      </c>
      <c r="D302" s="116">
        <v>1567.8</v>
      </c>
      <c r="E302" s="116">
        <v>3135</v>
      </c>
      <c r="F302" s="117">
        <v>84</v>
      </c>
      <c r="G302" s="117">
        <v>0.4</v>
      </c>
      <c r="H302" s="117">
        <v>0.51800000000000002</v>
      </c>
      <c r="I302" s="117">
        <v>83.08</v>
      </c>
      <c r="J302" s="117">
        <v>14.2</v>
      </c>
      <c r="K302" s="117">
        <v>22.8</v>
      </c>
      <c r="L302" s="116">
        <v>1623</v>
      </c>
    </row>
    <row r="303" spans="1:12" ht="15" customHeight="1" x14ac:dyDescent="0.25">
      <c r="A303" s="106" t="s">
        <v>244</v>
      </c>
      <c r="B303" s="113" t="s">
        <v>74</v>
      </c>
      <c r="C303" s="116">
        <v>92.5</v>
      </c>
      <c r="D303" s="116">
        <v>153.80000000000001</v>
      </c>
      <c r="E303" s="116">
        <v>307</v>
      </c>
      <c r="F303" s="117">
        <v>32</v>
      </c>
      <c r="G303" s="117">
        <v>0.1</v>
      </c>
      <c r="H303" s="117">
        <v>9.0999999999999998E-2</v>
      </c>
      <c r="I303" s="117">
        <v>31.81</v>
      </c>
      <c r="J303" s="117">
        <v>30.7</v>
      </c>
      <c r="K303" s="117">
        <v>4.3</v>
      </c>
      <c r="L303" s="116">
        <v>1557</v>
      </c>
    </row>
    <row r="304" spans="1:12" ht="15" customHeight="1" x14ac:dyDescent="0.25">
      <c r="A304" s="106" t="s">
        <v>245</v>
      </c>
      <c r="B304" s="113" t="s">
        <v>74</v>
      </c>
      <c r="C304" s="116">
        <v>232</v>
      </c>
      <c r="D304" s="116" t="s">
        <v>152</v>
      </c>
      <c r="E304" s="116">
        <v>640</v>
      </c>
      <c r="F304" s="117" t="s">
        <v>152</v>
      </c>
      <c r="G304" s="117" t="s">
        <v>152</v>
      </c>
      <c r="H304" s="117" t="s">
        <v>152</v>
      </c>
      <c r="I304" s="117" t="s">
        <v>152</v>
      </c>
      <c r="J304" s="117">
        <v>36.1</v>
      </c>
      <c r="K304" s="117">
        <v>4.38</v>
      </c>
      <c r="L304" s="116">
        <v>2260</v>
      </c>
    </row>
    <row r="305" spans="1:12" ht="15" customHeight="1" x14ac:dyDescent="0.25">
      <c r="A305" s="106" t="s">
        <v>245</v>
      </c>
      <c r="B305" s="113" t="s">
        <v>73</v>
      </c>
      <c r="C305" s="116">
        <v>210</v>
      </c>
      <c r="D305" s="116">
        <v>136.80000000000001</v>
      </c>
      <c r="E305" s="116">
        <v>273</v>
      </c>
      <c r="F305" s="117">
        <v>33</v>
      </c>
      <c r="G305" s="117">
        <v>0.4</v>
      </c>
      <c r="H305" s="117">
        <v>0.39900000000000002</v>
      </c>
      <c r="I305" s="117">
        <v>32.200000000000003</v>
      </c>
      <c r="J305" s="117">
        <v>32.200000000000003</v>
      </c>
      <c r="K305" s="117">
        <v>10.8</v>
      </c>
      <c r="L305" s="116">
        <v>1912</v>
      </c>
    </row>
    <row r="306" spans="1:12" ht="15" customHeight="1" x14ac:dyDescent="0.25">
      <c r="A306" s="106" t="s">
        <v>246</v>
      </c>
      <c r="B306" s="113" t="s">
        <v>74</v>
      </c>
      <c r="C306" s="116">
        <v>87.5</v>
      </c>
      <c r="D306" s="116">
        <v>388.2</v>
      </c>
      <c r="E306" s="116">
        <v>776</v>
      </c>
      <c r="F306" s="117">
        <v>34</v>
      </c>
      <c r="G306" s="117">
        <v>0.3</v>
      </c>
      <c r="H306" s="117">
        <v>0.183</v>
      </c>
      <c r="I306" s="117">
        <v>33.520000000000003</v>
      </c>
      <c r="J306" s="117">
        <v>32.799999999999997</v>
      </c>
      <c r="K306" s="117">
        <v>6.6</v>
      </c>
      <c r="L306" s="116">
        <v>1535</v>
      </c>
    </row>
    <row r="307" spans="1:12" ht="15" customHeight="1" x14ac:dyDescent="0.25">
      <c r="A307" s="106" t="s">
        <v>358</v>
      </c>
      <c r="B307" s="113" t="s">
        <v>74</v>
      </c>
      <c r="C307" s="116">
        <v>262</v>
      </c>
      <c r="D307" s="116">
        <v>550</v>
      </c>
      <c r="E307" s="116">
        <v>1140</v>
      </c>
      <c r="F307" s="117" t="s">
        <v>152</v>
      </c>
      <c r="G307" s="117" t="s">
        <v>152</v>
      </c>
      <c r="H307" s="117" t="s">
        <v>152</v>
      </c>
      <c r="I307" s="117" t="s">
        <v>152</v>
      </c>
      <c r="J307" s="117" t="s">
        <v>152</v>
      </c>
      <c r="K307" s="117" t="s">
        <v>152</v>
      </c>
      <c r="L307" s="116">
        <v>2380</v>
      </c>
    </row>
    <row r="308" spans="1:12" ht="15" customHeight="1" x14ac:dyDescent="0.25">
      <c r="A308" s="106" t="s">
        <v>359</v>
      </c>
      <c r="B308" s="113" t="s">
        <v>74</v>
      </c>
      <c r="C308" s="116">
        <v>424</v>
      </c>
      <c r="D308" s="116" t="s">
        <v>152</v>
      </c>
      <c r="E308" s="116">
        <v>610</v>
      </c>
      <c r="F308" s="117">
        <v>40.4</v>
      </c>
      <c r="G308" s="117" t="s">
        <v>152</v>
      </c>
      <c r="H308" s="117" t="s">
        <v>152</v>
      </c>
      <c r="I308" s="117" t="s">
        <v>152</v>
      </c>
      <c r="J308" s="117" t="s">
        <v>152</v>
      </c>
      <c r="K308" s="117">
        <v>6.8</v>
      </c>
      <c r="L308" s="116">
        <v>2980</v>
      </c>
    </row>
    <row r="309" spans="1:12" ht="15" customHeight="1" x14ac:dyDescent="0.25">
      <c r="A309" s="106" t="s">
        <v>247</v>
      </c>
      <c r="B309" s="113" t="s">
        <v>73</v>
      </c>
      <c r="C309" s="116">
        <v>100</v>
      </c>
      <c r="D309" s="116">
        <v>226.2</v>
      </c>
      <c r="E309" s="116">
        <v>452</v>
      </c>
      <c r="F309" s="117">
        <v>32</v>
      </c>
      <c r="G309" s="117">
        <v>0.2</v>
      </c>
      <c r="H309" s="117">
        <v>0.224</v>
      </c>
      <c r="I309" s="117">
        <v>31.58</v>
      </c>
      <c r="J309" s="117">
        <v>31.1</v>
      </c>
      <c r="K309" s="117">
        <v>7.3</v>
      </c>
      <c r="L309" s="116">
        <v>1659</v>
      </c>
    </row>
    <row r="310" spans="1:12" ht="15" customHeight="1" x14ac:dyDescent="0.25">
      <c r="A310" s="106" t="s">
        <v>248</v>
      </c>
      <c r="B310" s="113" t="s">
        <v>74</v>
      </c>
      <c r="C310" s="116">
        <v>172.5</v>
      </c>
      <c r="D310" s="116">
        <v>498.1</v>
      </c>
      <c r="E310" s="116">
        <v>997</v>
      </c>
      <c r="F310" s="117">
        <v>35</v>
      </c>
      <c r="G310" s="117">
        <v>0.3</v>
      </c>
      <c r="H310" s="117">
        <v>0.224</v>
      </c>
      <c r="I310" s="117">
        <v>34.479999999999997</v>
      </c>
      <c r="J310" s="117">
        <v>24.5</v>
      </c>
      <c r="K310" s="117">
        <v>9.4</v>
      </c>
      <c r="L310" s="116">
        <v>2420</v>
      </c>
    </row>
    <row r="311" spans="1:12" ht="15" customHeight="1" x14ac:dyDescent="0.25">
      <c r="A311" s="106" t="s">
        <v>249</v>
      </c>
      <c r="B311" s="113" t="s">
        <v>73</v>
      </c>
      <c r="C311" s="116">
        <v>262.5</v>
      </c>
      <c r="D311" s="116">
        <v>479.3</v>
      </c>
      <c r="E311" s="116">
        <v>958</v>
      </c>
      <c r="F311" s="117">
        <v>39</v>
      </c>
      <c r="G311" s="117">
        <v>0.6</v>
      </c>
      <c r="H311" s="117">
        <v>0.36499999999999999</v>
      </c>
      <c r="I311" s="117">
        <v>38.04</v>
      </c>
      <c r="J311" s="117">
        <v>24.2</v>
      </c>
      <c r="K311" s="117">
        <v>14</v>
      </c>
      <c r="L311" s="116">
        <v>2390</v>
      </c>
    </row>
    <row r="312" spans="1:12" ht="15" customHeight="1" x14ac:dyDescent="0.25">
      <c r="A312" s="106" t="s">
        <v>250</v>
      </c>
      <c r="B312" s="113" t="s">
        <v>74</v>
      </c>
      <c r="C312" s="116">
        <v>162.5</v>
      </c>
      <c r="D312" s="116">
        <v>215.9</v>
      </c>
      <c r="E312" s="116">
        <v>431</v>
      </c>
      <c r="F312" s="117">
        <v>11</v>
      </c>
      <c r="G312" s="117">
        <v>0.1</v>
      </c>
      <c r="H312" s="117">
        <v>0.124</v>
      </c>
      <c r="I312" s="117">
        <v>10.78</v>
      </c>
      <c r="J312" s="117">
        <v>9.1</v>
      </c>
      <c r="K312" s="117">
        <v>3.4</v>
      </c>
      <c r="L312" s="116">
        <v>2280</v>
      </c>
    </row>
    <row r="313" spans="1:12" ht="15" customHeight="1" x14ac:dyDescent="0.25">
      <c r="A313" s="106" t="s">
        <v>361</v>
      </c>
      <c r="B313" s="113" t="s">
        <v>73</v>
      </c>
      <c r="C313" s="116">
        <v>180</v>
      </c>
      <c r="D313" s="116">
        <v>216.4</v>
      </c>
      <c r="E313" s="116">
        <v>432</v>
      </c>
      <c r="F313" s="117">
        <v>26</v>
      </c>
      <c r="G313" s="117">
        <v>0.3</v>
      </c>
      <c r="H313" s="117">
        <v>0.27900000000000003</v>
      </c>
      <c r="I313" s="117">
        <v>25.42</v>
      </c>
      <c r="J313" s="117">
        <v>20.9</v>
      </c>
      <c r="K313" s="117">
        <v>4.5</v>
      </c>
      <c r="L313" s="116">
        <v>1693</v>
      </c>
    </row>
    <row r="314" spans="1:12" ht="15" customHeight="1" x14ac:dyDescent="0.25">
      <c r="A314" s="106" t="s">
        <v>362</v>
      </c>
      <c r="B314" s="113" t="s">
        <v>74</v>
      </c>
      <c r="C314" s="116">
        <v>475</v>
      </c>
      <c r="D314" s="116">
        <v>600.20000000000005</v>
      </c>
      <c r="E314" s="116">
        <v>1200</v>
      </c>
      <c r="F314" s="117">
        <v>44</v>
      </c>
      <c r="G314" s="117">
        <v>0.2</v>
      </c>
      <c r="H314" s="117">
        <v>0.13200000000000001</v>
      </c>
      <c r="I314" s="117">
        <v>43.67</v>
      </c>
      <c r="J314" s="117">
        <v>14.7</v>
      </c>
      <c r="K314" s="117">
        <v>13.7</v>
      </c>
      <c r="L314" s="116">
        <v>1902</v>
      </c>
    </row>
    <row r="315" spans="1:12" ht="15" customHeight="1" x14ac:dyDescent="0.25">
      <c r="A315" s="106" t="s">
        <v>363</v>
      </c>
      <c r="B315" s="113" t="s">
        <v>73</v>
      </c>
      <c r="C315" s="116">
        <v>1290</v>
      </c>
      <c r="D315" s="116">
        <v>8406.2000000000007</v>
      </c>
      <c r="E315" s="116">
        <v>16813</v>
      </c>
      <c r="F315" s="117">
        <v>42</v>
      </c>
      <c r="G315" s="117" t="s">
        <v>152</v>
      </c>
      <c r="H315" s="117" t="s">
        <v>152</v>
      </c>
      <c r="I315" s="117" t="s">
        <v>152</v>
      </c>
      <c r="J315" s="117">
        <v>31.2</v>
      </c>
      <c r="K315" s="117">
        <v>36</v>
      </c>
      <c r="L315" s="116">
        <v>1363</v>
      </c>
    </row>
    <row r="316" spans="1:12" ht="15" customHeight="1" x14ac:dyDescent="0.25">
      <c r="A316" s="106" t="s">
        <v>364</v>
      </c>
      <c r="B316" s="113" t="s">
        <v>73</v>
      </c>
      <c r="C316" s="116">
        <v>390</v>
      </c>
      <c r="D316" s="116">
        <v>409.4</v>
      </c>
      <c r="E316" s="116">
        <v>821</v>
      </c>
      <c r="F316" s="117">
        <v>62</v>
      </c>
      <c r="G316" s="117">
        <v>0.2</v>
      </c>
      <c r="H316" s="117">
        <v>0.12</v>
      </c>
      <c r="I316" s="117">
        <v>61.68</v>
      </c>
      <c r="J316" s="117">
        <v>12.2</v>
      </c>
      <c r="K316" s="117">
        <v>17.5</v>
      </c>
      <c r="L316" s="116">
        <v>1382</v>
      </c>
    </row>
    <row r="317" spans="1:12" ht="15" customHeight="1" x14ac:dyDescent="0.25">
      <c r="A317" s="106" t="s">
        <v>365</v>
      </c>
      <c r="B317" s="113" t="s">
        <v>73</v>
      </c>
      <c r="C317" s="116">
        <v>1200</v>
      </c>
      <c r="D317" s="116">
        <v>8642</v>
      </c>
      <c r="E317" s="116">
        <v>17286</v>
      </c>
      <c r="F317" s="117">
        <v>80</v>
      </c>
      <c r="G317" s="117" t="s">
        <v>152</v>
      </c>
      <c r="H317" s="117" t="s">
        <v>152</v>
      </c>
      <c r="I317" s="117" t="s">
        <v>152</v>
      </c>
      <c r="J317" s="117">
        <v>54.3</v>
      </c>
      <c r="K317" s="117">
        <v>40.700000000000003</v>
      </c>
      <c r="L317" s="116">
        <v>2720</v>
      </c>
    </row>
    <row r="318" spans="1:12" ht="15" customHeight="1" x14ac:dyDescent="0.25">
      <c r="A318" s="106" t="s">
        <v>366</v>
      </c>
      <c r="B318" s="113" t="s">
        <v>74</v>
      </c>
      <c r="C318" s="116">
        <v>110</v>
      </c>
      <c r="D318" s="116">
        <v>168.2</v>
      </c>
      <c r="E318" s="116">
        <v>338</v>
      </c>
      <c r="F318" s="117">
        <v>41</v>
      </c>
      <c r="G318" s="117">
        <v>0.2</v>
      </c>
      <c r="H318" s="117">
        <v>0.1</v>
      </c>
      <c r="I318" s="117">
        <v>40.700000000000003</v>
      </c>
      <c r="J318" s="117">
        <v>32.6</v>
      </c>
      <c r="K318" s="117">
        <v>4.5</v>
      </c>
      <c r="L318" s="116">
        <v>1665</v>
      </c>
    </row>
    <row r="319" spans="1:12" ht="15" customHeight="1" x14ac:dyDescent="0.25">
      <c r="A319" s="106" t="s">
        <v>367</v>
      </c>
      <c r="B319" s="113" t="s">
        <v>73</v>
      </c>
      <c r="C319" s="116">
        <v>447.5</v>
      </c>
      <c r="D319" s="116">
        <v>415.8</v>
      </c>
      <c r="E319" s="116">
        <v>832</v>
      </c>
      <c r="F319" s="117">
        <v>48</v>
      </c>
      <c r="G319" s="117">
        <v>0.8</v>
      </c>
      <c r="H319" s="117">
        <v>0.1</v>
      </c>
      <c r="I319" s="117">
        <v>47.1</v>
      </c>
      <c r="J319" s="117">
        <v>45.8</v>
      </c>
      <c r="K319" s="117">
        <v>13.1</v>
      </c>
      <c r="L319" s="116">
        <v>1856</v>
      </c>
    </row>
    <row r="320" spans="1:12" ht="15" customHeight="1" x14ac:dyDescent="0.25">
      <c r="A320" s="106" t="s">
        <v>368</v>
      </c>
      <c r="B320" s="113" t="s">
        <v>74</v>
      </c>
      <c r="C320" s="116">
        <v>160</v>
      </c>
      <c r="D320" s="116" t="s">
        <v>152</v>
      </c>
      <c r="E320" s="116">
        <v>750</v>
      </c>
      <c r="F320" s="117">
        <v>36</v>
      </c>
      <c r="G320" s="117" t="s">
        <v>152</v>
      </c>
      <c r="H320" s="117" t="s">
        <v>152</v>
      </c>
      <c r="I320" s="117" t="s">
        <v>152</v>
      </c>
      <c r="J320" s="117" t="s">
        <v>152</v>
      </c>
      <c r="K320" s="117">
        <v>5.4</v>
      </c>
      <c r="L320" s="116">
        <v>2600</v>
      </c>
    </row>
    <row r="321" spans="1:12" ht="15" customHeight="1" x14ac:dyDescent="0.25">
      <c r="A321" s="106" t="s">
        <v>369</v>
      </c>
      <c r="B321" s="113" t="s">
        <v>370</v>
      </c>
      <c r="C321" s="116">
        <v>235</v>
      </c>
      <c r="D321" s="116">
        <v>346.1</v>
      </c>
      <c r="E321" s="116">
        <v>695</v>
      </c>
      <c r="F321" s="117">
        <v>32</v>
      </c>
      <c r="G321" s="117">
        <v>0.4</v>
      </c>
      <c r="H321" s="117">
        <v>0.112</v>
      </c>
      <c r="I321" s="117">
        <v>31.49</v>
      </c>
      <c r="J321" s="117">
        <v>15.9</v>
      </c>
      <c r="K321" s="117">
        <v>6.7</v>
      </c>
      <c r="L321" s="116">
        <v>1837</v>
      </c>
    </row>
    <row r="322" spans="1:12" ht="15" customHeight="1" x14ac:dyDescent="0.25">
      <c r="A322" s="106" t="s">
        <v>371</v>
      </c>
      <c r="B322" s="113" t="s">
        <v>74</v>
      </c>
      <c r="C322" s="116">
        <v>148</v>
      </c>
      <c r="D322" s="116" t="s">
        <v>152</v>
      </c>
      <c r="E322" s="116">
        <v>520</v>
      </c>
      <c r="F322" s="117">
        <v>29.1</v>
      </c>
      <c r="G322" s="117" t="s">
        <v>152</v>
      </c>
      <c r="H322" s="117" t="s">
        <v>152</v>
      </c>
      <c r="I322" s="117" t="s">
        <v>152</v>
      </c>
      <c r="J322" s="117" t="s">
        <v>152</v>
      </c>
      <c r="K322" s="117">
        <v>3.62</v>
      </c>
      <c r="L322" s="116">
        <v>2280</v>
      </c>
    </row>
    <row r="323" spans="1:12" ht="15" customHeight="1" x14ac:dyDescent="0.25">
      <c r="A323" s="106" t="s">
        <v>372</v>
      </c>
      <c r="B323" s="113" t="s">
        <v>370</v>
      </c>
      <c r="C323" s="116">
        <v>432.1</v>
      </c>
      <c r="D323" s="116">
        <v>309.60000000000002</v>
      </c>
      <c r="E323" s="116">
        <v>621</v>
      </c>
      <c r="F323" s="117">
        <v>52</v>
      </c>
      <c r="G323" s="117">
        <v>0.3</v>
      </c>
      <c r="H323" s="117">
        <v>0.104</v>
      </c>
      <c r="I323" s="117">
        <v>51.6</v>
      </c>
      <c r="J323" s="117">
        <v>31.4</v>
      </c>
      <c r="K323" s="117">
        <v>8.1</v>
      </c>
      <c r="L323" s="116">
        <v>1789</v>
      </c>
    </row>
    <row r="324" spans="1:12" ht="15" customHeight="1" x14ac:dyDescent="0.25">
      <c r="A324" s="106" t="s">
        <v>373</v>
      </c>
      <c r="B324" s="113" t="s">
        <v>74</v>
      </c>
      <c r="C324" s="116">
        <v>257.5</v>
      </c>
      <c r="D324" s="116">
        <v>485.2</v>
      </c>
      <c r="E324" s="116">
        <v>972</v>
      </c>
      <c r="F324" s="117">
        <v>38</v>
      </c>
      <c r="G324" s="117">
        <v>0.5</v>
      </c>
      <c r="H324" s="117">
        <v>0.12</v>
      </c>
      <c r="I324" s="117">
        <v>37.380000000000003</v>
      </c>
      <c r="J324" s="117">
        <v>14.8</v>
      </c>
      <c r="K324" s="117">
        <v>14.6</v>
      </c>
      <c r="L324" s="116">
        <v>1773</v>
      </c>
    </row>
    <row r="325" spans="1:12" ht="15" customHeight="1" x14ac:dyDescent="0.25">
      <c r="A325" s="106" t="s">
        <v>374</v>
      </c>
      <c r="B325" s="113" t="s">
        <v>370</v>
      </c>
      <c r="C325" s="116">
        <v>242</v>
      </c>
      <c r="D325" s="116">
        <v>750</v>
      </c>
      <c r="E325" s="116">
        <v>1504</v>
      </c>
      <c r="F325" s="117">
        <v>25</v>
      </c>
      <c r="G325" s="117">
        <v>0.6</v>
      </c>
      <c r="H325" s="117">
        <v>0.12</v>
      </c>
      <c r="I325" s="117">
        <v>24.28</v>
      </c>
      <c r="J325" s="117">
        <v>21.3</v>
      </c>
      <c r="K325" s="117">
        <v>8</v>
      </c>
      <c r="L325" s="116">
        <v>1768</v>
      </c>
    </row>
    <row r="326" spans="1:12" ht="15" customHeight="1" x14ac:dyDescent="0.25">
      <c r="A326" s="106" t="s">
        <v>375</v>
      </c>
      <c r="B326" s="113" t="s">
        <v>370</v>
      </c>
      <c r="C326" s="116">
        <v>387.5</v>
      </c>
      <c r="D326" s="116">
        <v>1250</v>
      </c>
      <c r="E326" s="116">
        <v>2509</v>
      </c>
      <c r="F326" s="117">
        <v>42</v>
      </c>
      <c r="G326" s="117">
        <v>0.6</v>
      </c>
      <c r="H326" s="117">
        <v>0.14099999999999999</v>
      </c>
      <c r="I326" s="117">
        <v>41.26</v>
      </c>
      <c r="J326" s="117">
        <v>31.1</v>
      </c>
      <c r="K326" s="117">
        <v>19.2</v>
      </c>
      <c r="L326" s="116">
        <v>3270</v>
      </c>
    </row>
    <row r="327" spans="1:12" ht="15" customHeight="1" x14ac:dyDescent="0.25">
      <c r="A327" s="106" t="s">
        <v>376</v>
      </c>
      <c r="B327" s="113" t="s">
        <v>370</v>
      </c>
      <c r="C327" s="116">
        <v>310.60000000000002</v>
      </c>
      <c r="D327" s="116">
        <v>479.2</v>
      </c>
      <c r="E327" s="116">
        <v>960</v>
      </c>
      <c r="F327" s="117">
        <v>37.799999999999997</v>
      </c>
      <c r="G327" s="117">
        <v>0.4</v>
      </c>
      <c r="H327" s="117">
        <v>0.11</v>
      </c>
      <c r="I327" s="117">
        <v>37.29</v>
      </c>
      <c r="J327" s="117">
        <v>33.200000000000003</v>
      </c>
      <c r="K327" s="117">
        <v>9.6</v>
      </c>
      <c r="L327" s="116">
        <v>2150</v>
      </c>
    </row>
    <row r="328" spans="1:12" ht="15" customHeight="1" x14ac:dyDescent="0.25">
      <c r="A328" s="106" t="s">
        <v>377</v>
      </c>
      <c r="B328" s="113" t="s">
        <v>370</v>
      </c>
      <c r="C328" s="116">
        <v>128</v>
      </c>
      <c r="D328" s="116">
        <v>459</v>
      </c>
      <c r="E328" s="116">
        <v>918</v>
      </c>
      <c r="F328" s="117">
        <v>42</v>
      </c>
      <c r="G328" s="117">
        <v>0.5</v>
      </c>
      <c r="H328" s="117">
        <v>0.128</v>
      </c>
      <c r="I328" s="117">
        <v>41.37</v>
      </c>
      <c r="J328" s="117">
        <v>40.700000000000003</v>
      </c>
      <c r="K328" s="117">
        <v>5.2</v>
      </c>
      <c r="L328" s="116">
        <v>1522</v>
      </c>
    </row>
    <row r="329" spans="1:12" ht="15" customHeight="1" x14ac:dyDescent="0.25">
      <c r="A329" s="106" t="s">
        <v>378</v>
      </c>
      <c r="B329" s="113" t="s">
        <v>370</v>
      </c>
      <c r="C329" s="116">
        <v>214</v>
      </c>
      <c r="D329" s="116">
        <v>493.5</v>
      </c>
      <c r="E329" s="116">
        <v>987</v>
      </c>
      <c r="F329" s="117">
        <v>32</v>
      </c>
      <c r="G329" s="117">
        <v>0.1</v>
      </c>
      <c r="H329" s="117">
        <v>0.13</v>
      </c>
      <c r="I329" s="117">
        <v>31.77</v>
      </c>
      <c r="J329" s="117">
        <v>30.3</v>
      </c>
      <c r="K329" s="117">
        <v>8.8000000000000007</v>
      </c>
      <c r="L329" s="116">
        <v>1372</v>
      </c>
    </row>
    <row r="330" spans="1:12" ht="15" customHeight="1" x14ac:dyDescent="0.25">
      <c r="A330" s="106"/>
      <c r="B330" s="113"/>
      <c r="C330" s="116"/>
      <c r="D330" s="116"/>
      <c r="E330" s="116"/>
      <c r="F330" s="117"/>
      <c r="G330" s="117"/>
      <c r="H330" s="117"/>
      <c r="I330" s="117"/>
      <c r="J330" s="117"/>
      <c r="K330" s="117"/>
      <c r="L330" s="116"/>
    </row>
    <row r="333" spans="1:12" ht="15" customHeight="1" x14ac:dyDescent="0.25">
      <c r="A333" s="108" t="s">
        <v>1</v>
      </c>
      <c r="B333" s="109"/>
      <c r="C333" s="109"/>
      <c r="D333" s="109"/>
      <c r="E333" s="109"/>
      <c r="F333" s="109"/>
      <c r="G333" s="109"/>
      <c r="H333" s="109"/>
      <c r="I333" s="109"/>
      <c r="J333" s="109"/>
      <c r="K333" s="109"/>
      <c r="L333" s="109"/>
    </row>
    <row r="334" spans="1:12" ht="15" customHeight="1" x14ac:dyDescent="0.25">
      <c r="A334" s="108" t="s">
        <v>2</v>
      </c>
      <c r="B334" s="109"/>
      <c r="C334" s="109"/>
      <c r="D334" s="109"/>
      <c r="E334" s="109"/>
      <c r="F334" s="109"/>
      <c r="G334" s="109"/>
      <c r="H334" s="109"/>
      <c r="I334" s="109"/>
      <c r="J334" s="109"/>
      <c r="K334" s="109"/>
      <c r="L334" s="109"/>
    </row>
  </sheetData>
  <mergeCells count="1">
    <mergeCell ref="A1:L1"/>
  </mergeCells>
  <conditionalFormatting sqref="C3:C330 L3:L330">
    <cfRule type="cellIs" dxfId="0" priority="6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2"/>
  <sheetViews>
    <sheetView workbookViewId="0">
      <pane xSplit="1" ySplit="6" topLeftCell="I18" activePane="bottomRight" state="frozen"/>
      <selection pane="topRight" activeCell="B1" sqref="B1"/>
      <selection pane="bottomLeft" activeCell="A7" sqref="A7"/>
      <selection pane="bottomRight" activeCell="N2" sqref="N1:S1048576"/>
    </sheetView>
  </sheetViews>
  <sheetFormatPr baseColWidth="10" defaultRowHeight="15" x14ac:dyDescent="0.25"/>
  <cols>
    <col min="1" max="1" width="21" customWidth="1"/>
    <col min="2" max="25" width="11" customWidth="1"/>
    <col min="26" max="26" width="6.7109375" customWidth="1"/>
    <col min="27" max="27" width="22.140625" customWidth="1"/>
  </cols>
  <sheetData>
    <row r="1" spans="1:25" ht="19.5" thickBot="1" x14ac:dyDescent="0.3">
      <c r="A1" s="133" t="s">
        <v>7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5"/>
    </row>
    <row r="2" spans="1:25" x14ac:dyDescent="0.25">
      <c r="A2" s="6" t="s">
        <v>16</v>
      </c>
      <c r="B2" s="11" t="s">
        <v>380</v>
      </c>
      <c r="C2" s="122" t="s">
        <v>381</v>
      </c>
      <c r="D2" s="136" t="s">
        <v>382</v>
      </c>
      <c r="E2" s="137"/>
      <c r="F2" s="137"/>
      <c r="G2" s="138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"/>
    </row>
    <row r="3" spans="1:25" x14ac:dyDescent="0.25">
      <c r="A3" s="53" t="s">
        <v>14</v>
      </c>
      <c r="B3" s="41" t="s">
        <v>8</v>
      </c>
      <c r="C3" s="41" t="s">
        <v>9</v>
      </c>
      <c r="D3" s="41" t="s">
        <v>10</v>
      </c>
      <c r="E3" s="41" t="s">
        <v>11</v>
      </c>
      <c r="F3" s="41" t="s">
        <v>12</v>
      </c>
      <c r="G3" s="41" t="s">
        <v>13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"/>
    </row>
    <row r="4" spans="1:25" ht="15.75" thickBot="1" x14ac:dyDescent="0.3">
      <c r="A4" s="54" t="s">
        <v>15</v>
      </c>
      <c r="B4" s="35">
        <v>50</v>
      </c>
      <c r="C4" s="35">
        <v>50</v>
      </c>
      <c r="D4" s="35">
        <v>50</v>
      </c>
      <c r="E4" s="35">
        <v>50</v>
      </c>
      <c r="F4" s="35">
        <v>50</v>
      </c>
      <c r="G4" s="35">
        <v>50</v>
      </c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"/>
    </row>
    <row r="5" spans="1:25" ht="33.75" customHeight="1" thickBot="1" x14ac:dyDescent="0.3">
      <c r="A5" s="5"/>
      <c r="B5" s="128" t="s">
        <v>383</v>
      </c>
      <c r="C5" s="128"/>
      <c r="D5" s="128"/>
      <c r="E5" s="128"/>
      <c r="F5" s="128"/>
      <c r="G5" s="129"/>
      <c r="H5" s="130" t="s">
        <v>17</v>
      </c>
      <c r="I5" s="131"/>
      <c r="J5" s="131"/>
      <c r="K5" s="131"/>
      <c r="L5" s="131"/>
      <c r="M5" s="132"/>
      <c r="N5" s="130" t="s">
        <v>55</v>
      </c>
      <c r="O5" s="131"/>
      <c r="P5" s="131"/>
      <c r="Q5" s="131"/>
      <c r="R5" s="131"/>
      <c r="S5" s="132"/>
      <c r="T5" s="1"/>
      <c r="U5" s="1"/>
      <c r="V5" s="1"/>
      <c r="W5" s="1"/>
      <c r="X5" s="1"/>
      <c r="Y5" s="1"/>
    </row>
    <row r="6" spans="1:25" ht="15.75" thickBot="1" x14ac:dyDescent="0.3">
      <c r="A6" s="36" t="s">
        <v>5</v>
      </c>
      <c r="B6" s="37" t="s">
        <v>26</v>
      </c>
      <c r="C6" s="37" t="s">
        <v>25</v>
      </c>
      <c r="D6" s="37" t="s">
        <v>24</v>
      </c>
      <c r="E6" s="37" t="s">
        <v>23</v>
      </c>
      <c r="F6" s="37" t="s">
        <v>27</v>
      </c>
      <c r="G6" s="38" t="s">
        <v>28</v>
      </c>
      <c r="H6" s="39" t="s">
        <v>29</v>
      </c>
      <c r="I6" s="39" t="s">
        <v>30</v>
      </c>
      <c r="J6" s="39" t="s">
        <v>31</v>
      </c>
      <c r="K6" s="39" t="s">
        <v>32</v>
      </c>
      <c r="L6" s="39" t="s">
        <v>33</v>
      </c>
      <c r="M6" s="40" t="s">
        <v>34</v>
      </c>
      <c r="N6" s="39" t="s">
        <v>49</v>
      </c>
      <c r="O6" s="39" t="s">
        <v>50</v>
      </c>
      <c r="P6" s="39" t="s">
        <v>51</v>
      </c>
      <c r="Q6" s="39" t="s">
        <v>52</v>
      </c>
      <c r="R6" s="39" t="s">
        <v>53</v>
      </c>
      <c r="S6" s="41" t="s">
        <v>54</v>
      </c>
    </row>
    <row r="7" spans="1:25" x14ac:dyDescent="0.25">
      <c r="A7" s="93">
        <v>44562</v>
      </c>
      <c r="B7" s="13">
        <v>3630</v>
      </c>
      <c r="C7" s="13">
        <v>3042</v>
      </c>
      <c r="D7" s="13"/>
      <c r="E7" s="13"/>
      <c r="F7" s="13"/>
      <c r="G7" s="14">
        <v>7934</v>
      </c>
      <c r="H7" s="15">
        <v>2880</v>
      </c>
      <c r="I7" s="15"/>
      <c r="J7" s="15"/>
      <c r="K7" s="13"/>
      <c r="L7" s="13"/>
      <c r="M7" s="14"/>
      <c r="N7" s="15"/>
      <c r="O7" s="15"/>
      <c r="P7" s="15"/>
      <c r="Q7" s="15"/>
      <c r="R7" s="15"/>
      <c r="S7" s="15"/>
    </row>
    <row r="8" spans="1:25" x14ac:dyDescent="0.25">
      <c r="A8" s="94">
        <v>44593</v>
      </c>
      <c r="B8" s="16">
        <v>3053</v>
      </c>
      <c r="C8" s="16">
        <v>2344</v>
      </c>
      <c r="D8" s="16"/>
      <c r="E8" s="16"/>
      <c r="F8" s="16"/>
      <c r="G8" s="17">
        <v>5264</v>
      </c>
      <c r="H8" s="18">
        <v>1375</v>
      </c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</row>
    <row r="9" spans="1:25" x14ac:dyDescent="0.25">
      <c r="A9" s="94">
        <v>44621</v>
      </c>
      <c r="B9" s="16">
        <v>4170</v>
      </c>
      <c r="C9" s="16">
        <v>3461</v>
      </c>
      <c r="D9" s="16"/>
      <c r="E9" s="16"/>
      <c r="F9" s="16"/>
      <c r="G9" s="17">
        <v>5966</v>
      </c>
      <c r="H9" s="18">
        <v>3058</v>
      </c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</row>
    <row r="10" spans="1:25" x14ac:dyDescent="0.25">
      <c r="A10" s="94">
        <v>44652</v>
      </c>
      <c r="B10" s="16">
        <v>3377</v>
      </c>
      <c r="C10" s="16">
        <v>3616</v>
      </c>
      <c r="D10" s="16"/>
      <c r="E10" s="16"/>
      <c r="F10" s="16"/>
      <c r="G10" s="17">
        <v>5867</v>
      </c>
      <c r="H10" s="18">
        <v>3650</v>
      </c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</row>
    <row r="11" spans="1:25" x14ac:dyDescent="0.25">
      <c r="A11" s="94">
        <v>44682</v>
      </c>
      <c r="B11" s="16">
        <v>3370</v>
      </c>
      <c r="C11" s="16">
        <v>3734</v>
      </c>
      <c r="D11" s="16"/>
      <c r="E11" s="16"/>
      <c r="F11" s="16"/>
      <c r="G11" s="17">
        <v>5975</v>
      </c>
      <c r="H11" s="18">
        <v>3441</v>
      </c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</row>
    <row r="12" spans="1:25" x14ac:dyDescent="0.25">
      <c r="A12" s="94">
        <v>44713</v>
      </c>
      <c r="B12" s="16">
        <v>3482</v>
      </c>
      <c r="C12" s="16">
        <v>3779</v>
      </c>
      <c r="D12" s="16"/>
      <c r="E12" s="16"/>
      <c r="F12" s="16"/>
      <c r="G12" s="17">
        <v>5607</v>
      </c>
      <c r="H12" s="18">
        <v>3190</v>
      </c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</row>
    <row r="13" spans="1:25" x14ac:dyDescent="0.25">
      <c r="A13" s="94">
        <v>44743</v>
      </c>
      <c r="B13" s="16">
        <v>3474</v>
      </c>
      <c r="C13" s="16">
        <v>2656</v>
      </c>
      <c r="D13" s="16"/>
      <c r="E13" s="16"/>
      <c r="F13" s="16"/>
      <c r="G13" s="17">
        <v>6397</v>
      </c>
      <c r="H13" s="18">
        <v>3410</v>
      </c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</row>
    <row r="14" spans="1:25" x14ac:dyDescent="0.25">
      <c r="A14" s="94">
        <v>44774</v>
      </c>
      <c r="B14" s="16">
        <v>3561</v>
      </c>
      <c r="C14" s="16">
        <v>3821</v>
      </c>
      <c r="D14" s="16"/>
      <c r="E14" s="16"/>
      <c r="F14" s="16"/>
      <c r="G14" s="17">
        <v>6132</v>
      </c>
      <c r="H14" s="18">
        <v>2554</v>
      </c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</row>
    <row r="15" spans="1:25" x14ac:dyDescent="0.25">
      <c r="A15" s="94">
        <v>44805</v>
      </c>
      <c r="B15" s="16">
        <v>3316.75</v>
      </c>
      <c r="C15" s="16">
        <v>3316.75</v>
      </c>
      <c r="D15" s="16"/>
      <c r="E15" s="16"/>
      <c r="F15" s="16"/>
      <c r="G15" s="17">
        <v>6633.5</v>
      </c>
      <c r="H15" s="18">
        <v>1786</v>
      </c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</row>
    <row r="16" spans="1:25" x14ac:dyDescent="0.25">
      <c r="A16" s="94">
        <v>44835</v>
      </c>
      <c r="B16" s="16">
        <v>3339.75</v>
      </c>
      <c r="C16" s="16">
        <v>3339.75</v>
      </c>
      <c r="D16" s="16"/>
      <c r="E16" s="16"/>
      <c r="F16" s="16"/>
      <c r="G16" s="17">
        <v>6679.5</v>
      </c>
      <c r="H16" s="18">
        <v>2175</v>
      </c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</row>
    <row r="17" spans="1:19" x14ac:dyDescent="0.25">
      <c r="A17" s="94">
        <v>44866</v>
      </c>
      <c r="B17" s="16">
        <v>3010.5</v>
      </c>
      <c r="C17" s="16">
        <v>3010.5</v>
      </c>
      <c r="D17" s="16"/>
      <c r="E17" s="16"/>
      <c r="F17" s="16"/>
      <c r="G17" s="17">
        <v>6021</v>
      </c>
      <c r="H17" s="18">
        <v>2089</v>
      </c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</row>
    <row r="18" spans="1:19" ht="15.75" thickBot="1" x14ac:dyDescent="0.3">
      <c r="A18" s="95">
        <v>44896</v>
      </c>
      <c r="B18" s="19">
        <v>3114</v>
      </c>
      <c r="C18" s="19">
        <v>3114</v>
      </c>
      <c r="D18" s="19"/>
      <c r="E18" s="19"/>
      <c r="F18" s="19"/>
      <c r="G18" s="20">
        <v>6228</v>
      </c>
      <c r="H18" s="21">
        <v>3043</v>
      </c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</row>
    <row r="19" spans="1:19" x14ac:dyDescent="0.25">
      <c r="A19" s="93">
        <v>44927</v>
      </c>
      <c r="B19" s="13">
        <v>3266.25</v>
      </c>
      <c r="C19" s="13">
        <v>3266.25</v>
      </c>
      <c r="D19" s="13"/>
      <c r="E19" s="13"/>
      <c r="F19" s="13"/>
      <c r="G19" s="14">
        <v>6532.5</v>
      </c>
      <c r="H19" s="15">
        <v>3100</v>
      </c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</row>
    <row r="20" spans="1:19" x14ac:dyDescent="0.25">
      <c r="A20" s="94">
        <v>44958</v>
      </c>
      <c r="B20" s="16">
        <v>3249.75</v>
      </c>
      <c r="C20" s="16">
        <v>3249.75</v>
      </c>
      <c r="D20" s="16"/>
      <c r="E20" s="16"/>
      <c r="F20" s="16"/>
      <c r="G20" s="17">
        <v>6499.5</v>
      </c>
      <c r="H20" s="18">
        <v>3276</v>
      </c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</row>
    <row r="21" spans="1:19" x14ac:dyDescent="0.25">
      <c r="A21" s="94">
        <v>44986</v>
      </c>
      <c r="B21" s="16">
        <v>3301.25</v>
      </c>
      <c r="C21" s="16">
        <v>3301.25</v>
      </c>
      <c r="D21" s="16"/>
      <c r="E21" s="16"/>
      <c r="F21" s="16"/>
      <c r="G21" s="17">
        <v>6602.5</v>
      </c>
      <c r="H21" s="18">
        <v>2149</v>
      </c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</row>
    <row r="22" spans="1:19" x14ac:dyDescent="0.25">
      <c r="A22" s="94">
        <v>45017</v>
      </c>
      <c r="B22" s="16">
        <v>3225</v>
      </c>
      <c r="C22" s="16">
        <v>3225</v>
      </c>
      <c r="D22" s="16"/>
      <c r="E22" s="16"/>
      <c r="F22" s="16"/>
      <c r="G22" s="17">
        <v>6450</v>
      </c>
      <c r="H22" s="18">
        <v>21111</v>
      </c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</row>
    <row r="23" spans="1:19" x14ac:dyDescent="0.25">
      <c r="A23" s="94">
        <v>45047</v>
      </c>
      <c r="B23" s="16">
        <v>3618.75</v>
      </c>
      <c r="C23" s="16">
        <v>3618.75</v>
      </c>
      <c r="D23" s="16"/>
      <c r="E23" s="16"/>
      <c r="F23" s="16"/>
      <c r="G23" s="17">
        <v>7237.5</v>
      </c>
      <c r="H23" s="18">
        <v>2583</v>
      </c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</row>
    <row r="24" spans="1:19" x14ac:dyDescent="0.25">
      <c r="A24" s="94">
        <v>45078</v>
      </c>
      <c r="B24" s="16">
        <v>3523.5</v>
      </c>
      <c r="C24" s="16">
        <v>3523.5</v>
      </c>
      <c r="D24" s="16"/>
      <c r="E24" s="16"/>
      <c r="F24" s="16"/>
      <c r="G24" s="17">
        <v>7047</v>
      </c>
      <c r="H24" s="18">
        <v>2150</v>
      </c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</row>
    <row r="25" spans="1:19" x14ac:dyDescent="0.25">
      <c r="A25" s="94">
        <v>45108</v>
      </c>
      <c r="B25" s="16">
        <v>3579.5</v>
      </c>
      <c r="C25" s="16">
        <v>3579.5</v>
      </c>
      <c r="D25" s="16"/>
      <c r="E25" s="16"/>
      <c r="F25" s="16"/>
      <c r="G25" s="17">
        <v>7159</v>
      </c>
      <c r="H25" s="18">
        <v>2376</v>
      </c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</row>
    <row r="26" spans="1:19" x14ac:dyDescent="0.25">
      <c r="A26" s="94">
        <v>45139</v>
      </c>
      <c r="B26" s="16">
        <v>3579.5</v>
      </c>
      <c r="C26" s="16">
        <v>3579.5</v>
      </c>
      <c r="D26" s="16"/>
      <c r="E26" s="16"/>
      <c r="F26" s="16"/>
      <c r="G26" s="17">
        <v>7159</v>
      </c>
      <c r="H26" s="18">
        <v>1999</v>
      </c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</row>
    <row r="27" spans="1:19" x14ac:dyDescent="0.25">
      <c r="A27" s="94">
        <v>45170</v>
      </c>
      <c r="B27" s="16">
        <v>3436.75</v>
      </c>
      <c r="C27" s="16">
        <v>3436.75</v>
      </c>
      <c r="D27" s="16"/>
      <c r="E27" s="16"/>
      <c r="F27" s="16"/>
      <c r="G27" s="17">
        <v>6873.5</v>
      </c>
      <c r="H27" s="18">
        <v>2149</v>
      </c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</row>
    <row r="28" spans="1:19" x14ac:dyDescent="0.25">
      <c r="A28" s="94">
        <v>45200</v>
      </c>
      <c r="B28" s="16">
        <v>3333.25</v>
      </c>
      <c r="C28" s="16">
        <v>3333.25</v>
      </c>
      <c r="D28" s="16"/>
      <c r="E28" s="16"/>
      <c r="F28" s="16"/>
      <c r="G28" s="17">
        <v>6666.5</v>
      </c>
      <c r="H28" s="18">
        <v>1905</v>
      </c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</row>
    <row r="29" spans="1:19" x14ac:dyDescent="0.25">
      <c r="A29" s="94">
        <v>45231</v>
      </c>
      <c r="B29" s="16">
        <v>3132.5</v>
      </c>
      <c r="C29" s="16">
        <v>3132.5</v>
      </c>
      <c r="D29" s="16"/>
      <c r="E29" s="16"/>
      <c r="F29" s="16"/>
      <c r="G29" s="17">
        <v>6265</v>
      </c>
      <c r="H29" s="18">
        <v>1759</v>
      </c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</row>
    <row r="30" spans="1:19" ht="15.75" thickBot="1" x14ac:dyDescent="0.3">
      <c r="A30" s="95">
        <v>45261</v>
      </c>
      <c r="B30" s="19">
        <v>3353.25</v>
      </c>
      <c r="C30" s="19">
        <v>3353.25</v>
      </c>
      <c r="D30" s="19"/>
      <c r="E30" s="19"/>
      <c r="F30" s="19"/>
      <c r="G30" s="20">
        <v>6706.5</v>
      </c>
      <c r="H30" s="21">
        <v>2699</v>
      </c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</row>
    <row r="31" spans="1:19" x14ac:dyDescent="0.25">
      <c r="A31" s="93">
        <v>45292</v>
      </c>
      <c r="B31" s="13">
        <v>3370.25</v>
      </c>
      <c r="C31" s="13">
        <v>3370.25</v>
      </c>
      <c r="D31" s="13"/>
      <c r="E31" s="13"/>
      <c r="F31" s="13"/>
      <c r="G31" s="14">
        <v>6740.5</v>
      </c>
      <c r="H31" s="15">
        <v>3406</v>
      </c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</row>
    <row r="32" spans="1:19" x14ac:dyDescent="0.25">
      <c r="A32" s="94">
        <v>45323</v>
      </c>
      <c r="B32" s="16">
        <v>3291.5</v>
      </c>
      <c r="C32" s="16">
        <v>3291.5</v>
      </c>
      <c r="D32" s="16"/>
      <c r="E32" s="16"/>
      <c r="F32" s="16"/>
      <c r="G32" s="17">
        <v>6583</v>
      </c>
      <c r="H32" s="18">
        <v>3248</v>
      </c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</row>
    <row r="33" spans="1:19" x14ac:dyDescent="0.25">
      <c r="A33" s="94">
        <v>45352</v>
      </c>
      <c r="B33" s="16">
        <v>3156.25</v>
      </c>
      <c r="C33" s="16">
        <v>3156.25</v>
      </c>
      <c r="D33" s="16"/>
      <c r="E33" s="16"/>
      <c r="F33" s="16"/>
      <c r="G33" s="17">
        <v>6312.5</v>
      </c>
      <c r="H33" s="18">
        <v>3123</v>
      </c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</row>
    <row r="34" spans="1:19" x14ac:dyDescent="0.25">
      <c r="A34" s="94">
        <v>45383</v>
      </c>
      <c r="B34" s="16">
        <v>3345.75</v>
      </c>
      <c r="C34" s="16">
        <v>3345.75</v>
      </c>
      <c r="D34" s="16"/>
      <c r="E34" s="16"/>
      <c r="F34" s="16"/>
      <c r="G34" s="17">
        <v>6691.5</v>
      </c>
      <c r="H34" s="18">
        <v>3393</v>
      </c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</row>
    <row r="35" spans="1:19" x14ac:dyDescent="0.25">
      <c r="A35" s="94">
        <v>45413</v>
      </c>
      <c r="B35" s="16">
        <v>3449.75</v>
      </c>
      <c r="C35" s="16">
        <v>3449.75</v>
      </c>
      <c r="D35" s="16"/>
      <c r="E35" s="16"/>
      <c r="F35" s="16"/>
      <c r="G35" s="17">
        <v>6899.5</v>
      </c>
      <c r="H35" s="18">
        <v>3704</v>
      </c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</row>
    <row r="36" spans="1:19" x14ac:dyDescent="0.25">
      <c r="A36" s="94">
        <v>45444</v>
      </c>
      <c r="B36" s="16">
        <v>4132.5</v>
      </c>
      <c r="C36" s="16">
        <v>4132.5</v>
      </c>
      <c r="D36" s="16"/>
      <c r="E36" s="16"/>
      <c r="F36" s="16"/>
      <c r="G36" s="17">
        <v>8265</v>
      </c>
      <c r="H36" s="18">
        <v>3720</v>
      </c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</row>
    <row r="37" spans="1:19" x14ac:dyDescent="0.25">
      <c r="A37" s="94">
        <v>45474</v>
      </c>
      <c r="B37" s="16">
        <v>3766.75</v>
      </c>
      <c r="C37" s="16">
        <v>3766.75</v>
      </c>
      <c r="D37" s="16"/>
      <c r="E37" s="16"/>
      <c r="F37" s="16"/>
      <c r="G37" s="17">
        <v>7533.5</v>
      </c>
      <c r="H37" s="18">
        <v>3449</v>
      </c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</row>
    <row r="38" spans="1:19" x14ac:dyDescent="0.25">
      <c r="A38" s="94">
        <v>45505</v>
      </c>
      <c r="B38" s="16">
        <v>3513.5</v>
      </c>
      <c r="C38" s="16">
        <v>3513.5</v>
      </c>
      <c r="D38" s="16"/>
      <c r="E38" s="16"/>
      <c r="F38" s="16"/>
      <c r="G38" s="17">
        <v>7027</v>
      </c>
      <c r="H38" s="18">
        <v>3589</v>
      </c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</row>
    <row r="39" spans="1:19" x14ac:dyDescent="0.25">
      <c r="A39" s="94">
        <v>45536</v>
      </c>
      <c r="B39" s="16">
        <v>3789.25</v>
      </c>
      <c r="C39" s="16">
        <v>3789.25</v>
      </c>
      <c r="D39" s="16"/>
      <c r="E39" s="16"/>
      <c r="F39" s="16"/>
      <c r="G39" s="17">
        <v>7578.5</v>
      </c>
      <c r="H39" s="18">
        <v>3846</v>
      </c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</row>
    <row r="40" spans="1:19" x14ac:dyDescent="0.25">
      <c r="A40" s="94">
        <v>45566</v>
      </c>
      <c r="B40" s="16">
        <v>3678</v>
      </c>
      <c r="C40" s="16">
        <v>3678</v>
      </c>
      <c r="D40" s="16"/>
      <c r="E40" s="16"/>
      <c r="F40" s="16"/>
      <c r="G40" s="17">
        <v>7356</v>
      </c>
      <c r="H40" s="18">
        <v>3573</v>
      </c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</row>
    <row r="41" spans="1:19" x14ac:dyDescent="0.25">
      <c r="A41" s="94">
        <v>45597</v>
      </c>
      <c r="B41" s="16">
        <v>3508</v>
      </c>
      <c r="C41" s="16">
        <v>3508</v>
      </c>
      <c r="D41" s="16"/>
      <c r="E41" s="16"/>
      <c r="F41" s="16"/>
      <c r="G41" s="17">
        <v>7016</v>
      </c>
      <c r="H41" s="18">
        <v>3149</v>
      </c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</row>
    <row r="42" spans="1:19" x14ac:dyDescent="0.25">
      <c r="A42" s="96">
        <v>45627</v>
      </c>
      <c r="B42" s="32">
        <v>3840.25</v>
      </c>
      <c r="C42" s="32">
        <v>3840.25</v>
      </c>
      <c r="D42" s="32"/>
      <c r="E42" s="32"/>
      <c r="F42" s="32"/>
      <c r="G42" s="33">
        <v>7680.5</v>
      </c>
      <c r="H42" s="34">
        <v>3635</v>
      </c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</row>
  </sheetData>
  <mergeCells count="5">
    <mergeCell ref="B5:G5"/>
    <mergeCell ref="H5:M5"/>
    <mergeCell ref="N5:S5"/>
    <mergeCell ref="A1:S1"/>
    <mergeCell ref="D2:G2"/>
  </mergeCells>
  <phoneticPr fontId="6" type="noConversion"/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41"/>
  <sheetViews>
    <sheetView workbookViewId="0">
      <pane xSplit="1" ySplit="2" topLeftCell="B20" activePane="bottomRight" state="frozen"/>
      <selection pane="topRight" activeCell="B1" sqref="B1"/>
      <selection pane="bottomLeft" activeCell="A3" sqref="A3"/>
      <selection pane="bottomRight" activeCell="B46" sqref="B46"/>
    </sheetView>
  </sheetViews>
  <sheetFormatPr baseColWidth="10" defaultRowHeight="15" x14ac:dyDescent="0.25"/>
  <cols>
    <col min="1" max="1" width="20.28515625" customWidth="1"/>
    <col min="2" max="3" width="17.140625" customWidth="1"/>
  </cols>
  <sheetData>
    <row r="1" spans="1:3" ht="20.25" customHeight="1" thickBot="1" x14ac:dyDescent="0.3">
      <c r="A1" s="139" t="s">
        <v>6</v>
      </c>
      <c r="B1" s="140"/>
      <c r="C1" s="140"/>
    </row>
    <row r="2" spans="1:3" s="1" customFormat="1" ht="30.75" thickBot="1" x14ac:dyDescent="0.3">
      <c r="A2" s="44" t="s">
        <v>5</v>
      </c>
      <c r="B2" s="45" t="s">
        <v>46</v>
      </c>
      <c r="C2" s="46" t="s">
        <v>47</v>
      </c>
    </row>
    <row r="3" spans="1:3" x14ac:dyDescent="0.25">
      <c r="A3" s="88">
        <v>44562</v>
      </c>
      <c r="B3" s="22"/>
      <c r="C3" s="23">
        <v>30</v>
      </c>
    </row>
    <row r="4" spans="1:3" x14ac:dyDescent="0.25">
      <c r="A4" s="89">
        <v>44593</v>
      </c>
      <c r="B4" s="24"/>
      <c r="C4" s="17">
        <v>30</v>
      </c>
    </row>
    <row r="5" spans="1:3" x14ac:dyDescent="0.25">
      <c r="A5" s="89">
        <v>44621</v>
      </c>
      <c r="B5" s="24"/>
      <c r="C5" s="17">
        <v>30</v>
      </c>
    </row>
    <row r="6" spans="1:3" x14ac:dyDescent="0.25">
      <c r="A6" s="89">
        <v>44652</v>
      </c>
      <c r="B6" s="24"/>
      <c r="C6" s="17">
        <v>30</v>
      </c>
    </row>
    <row r="7" spans="1:3" x14ac:dyDescent="0.25">
      <c r="A7" s="89">
        <v>44682</v>
      </c>
      <c r="B7" s="24"/>
      <c r="C7" s="17">
        <v>30</v>
      </c>
    </row>
    <row r="8" spans="1:3" x14ac:dyDescent="0.25">
      <c r="A8" s="89">
        <v>44713</v>
      </c>
      <c r="B8" s="24"/>
      <c r="C8" s="17">
        <v>30</v>
      </c>
    </row>
    <row r="9" spans="1:3" x14ac:dyDescent="0.25">
      <c r="A9" s="89">
        <v>44743</v>
      </c>
      <c r="B9" s="24"/>
      <c r="C9" s="17">
        <v>30</v>
      </c>
    </row>
    <row r="10" spans="1:3" x14ac:dyDescent="0.25">
      <c r="A10" s="89">
        <v>44774</v>
      </c>
      <c r="B10" s="24"/>
      <c r="C10" s="17">
        <v>30</v>
      </c>
    </row>
    <row r="11" spans="1:3" x14ac:dyDescent="0.25">
      <c r="A11" s="89">
        <v>44805</v>
      </c>
      <c r="B11" s="24"/>
      <c r="C11" s="17">
        <v>30</v>
      </c>
    </row>
    <row r="12" spans="1:3" x14ac:dyDescent="0.25">
      <c r="A12" s="89">
        <v>44835</v>
      </c>
      <c r="B12" s="24"/>
      <c r="C12" s="17">
        <v>30</v>
      </c>
    </row>
    <row r="13" spans="1:3" x14ac:dyDescent="0.25">
      <c r="A13" s="89">
        <v>44866</v>
      </c>
      <c r="B13" s="24"/>
      <c r="C13" s="17">
        <v>30</v>
      </c>
    </row>
    <row r="14" spans="1:3" ht="15.75" thickBot="1" x14ac:dyDescent="0.3">
      <c r="A14" s="90">
        <v>44896</v>
      </c>
      <c r="B14" s="25"/>
      <c r="C14" s="20">
        <v>30</v>
      </c>
    </row>
    <row r="15" spans="1:3" x14ac:dyDescent="0.25">
      <c r="A15" s="91">
        <v>44927</v>
      </c>
      <c r="B15" s="26"/>
      <c r="C15" s="14">
        <v>30</v>
      </c>
    </row>
    <row r="16" spans="1:3" x14ac:dyDescent="0.25">
      <c r="A16" s="89">
        <v>44958</v>
      </c>
      <c r="B16" s="24"/>
      <c r="C16" s="17">
        <v>30</v>
      </c>
    </row>
    <row r="17" spans="1:3" x14ac:dyDescent="0.25">
      <c r="A17" s="89">
        <v>44986</v>
      </c>
      <c r="B17" s="24"/>
      <c r="C17" s="17">
        <v>30</v>
      </c>
    </row>
    <row r="18" spans="1:3" x14ac:dyDescent="0.25">
      <c r="A18" s="89">
        <v>45017</v>
      </c>
      <c r="B18" s="24"/>
      <c r="C18" s="17">
        <v>30</v>
      </c>
    </row>
    <row r="19" spans="1:3" x14ac:dyDescent="0.25">
      <c r="A19" s="89">
        <v>45047</v>
      </c>
      <c r="B19" s="24"/>
      <c r="C19" s="17">
        <v>30</v>
      </c>
    </row>
    <row r="20" spans="1:3" x14ac:dyDescent="0.25">
      <c r="A20" s="89">
        <v>45078</v>
      </c>
      <c r="B20" s="24"/>
      <c r="C20" s="17">
        <v>30</v>
      </c>
    </row>
    <row r="21" spans="1:3" x14ac:dyDescent="0.25">
      <c r="A21" s="89">
        <v>45108</v>
      </c>
      <c r="B21" s="24"/>
      <c r="C21" s="17">
        <v>30</v>
      </c>
    </row>
    <row r="22" spans="1:3" ht="17.25" customHeight="1" x14ac:dyDescent="0.25">
      <c r="A22" s="89">
        <v>45139</v>
      </c>
      <c r="B22" s="24"/>
      <c r="C22" s="17">
        <v>30</v>
      </c>
    </row>
    <row r="23" spans="1:3" x14ac:dyDescent="0.25">
      <c r="A23" s="89">
        <v>45170</v>
      </c>
      <c r="B23" s="24"/>
      <c r="C23" s="17">
        <v>30</v>
      </c>
    </row>
    <row r="24" spans="1:3" x14ac:dyDescent="0.25">
      <c r="A24" s="89">
        <v>45200</v>
      </c>
      <c r="B24" s="24"/>
      <c r="C24" s="17">
        <v>30</v>
      </c>
    </row>
    <row r="25" spans="1:3" x14ac:dyDescent="0.25">
      <c r="A25" s="89">
        <v>45231</v>
      </c>
      <c r="B25" s="24"/>
      <c r="C25" s="17">
        <v>30</v>
      </c>
    </row>
    <row r="26" spans="1:3" ht="15.75" thickBot="1" x14ac:dyDescent="0.3">
      <c r="A26" s="90">
        <v>45261</v>
      </c>
      <c r="B26" s="25"/>
      <c r="C26" s="20">
        <v>30</v>
      </c>
    </row>
    <row r="27" spans="1:3" x14ac:dyDescent="0.25">
      <c r="A27" s="91">
        <v>45292</v>
      </c>
      <c r="B27" s="26"/>
      <c r="C27" s="14">
        <v>30</v>
      </c>
    </row>
    <row r="28" spans="1:3" x14ac:dyDescent="0.25">
      <c r="A28" s="89">
        <v>45323</v>
      </c>
      <c r="B28" s="24"/>
      <c r="C28" s="17">
        <v>30</v>
      </c>
    </row>
    <row r="29" spans="1:3" x14ac:dyDescent="0.25">
      <c r="A29" s="89">
        <v>45352</v>
      </c>
      <c r="B29" s="24"/>
      <c r="C29" s="17">
        <v>30</v>
      </c>
    </row>
    <row r="30" spans="1:3" x14ac:dyDescent="0.25">
      <c r="A30" s="89">
        <v>45383</v>
      </c>
      <c r="B30" s="24"/>
      <c r="C30" s="17">
        <v>30</v>
      </c>
    </row>
    <row r="31" spans="1:3" x14ac:dyDescent="0.25">
      <c r="A31" s="89">
        <v>45413</v>
      </c>
      <c r="B31" s="24"/>
      <c r="C31" s="17">
        <v>30</v>
      </c>
    </row>
    <row r="32" spans="1:3" x14ac:dyDescent="0.25">
      <c r="A32" s="89">
        <v>45444</v>
      </c>
      <c r="B32" s="24"/>
      <c r="C32" s="17">
        <v>30</v>
      </c>
    </row>
    <row r="33" spans="1:3" x14ac:dyDescent="0.25">
      <c r="A33" s="89">
        <v>45474</v>
      </c>
      <c r="B33" s="24"/>
      <c r="C33" s="17">
        <v>30</v>
      </c>
    </row>
    <row r="34" spans="1:3" x14ac:dyDescent="0.25">
      <c r="A34" s="89">
        <v>45505</v>
      </c>
      <c r="B34" s="24"/>
      <c r="C34" s="17">
        <v>30</v>
      </c>
    </row>
    <row r="35" spans="1:3" x14ac:dyDescent="0.25">
      <c r="A35" s="89">
        <v>45536</v>
      </c>
      <c r="B35" s="24"/>
      <c r="C35" s="17">
        <v>30</v>
      </c>
    </row>
    <row r="36" spans="1:3" x14ac:dyDescent="0.25">
      <c r="A36" s="89">
        <v>45566</v>
      </c>
      <c r="B36" s="24"/>
      <c r="C36" s="17">
        <v>30</v>
      </c>
    </row>
    <row r="37" spans="1:3" x14ac:dyDescent="0.25">
      <c r="A37" s="89">
        <v>45597</v>
      </c>
      <c r="B37" s="24"/>
      <c r="C37" s="17"/>
    </row>
    <row r="38" spans="1:3" x14ac:dyDescent="0.25">
      <c r="A38" s="92">
        <v>45627</v>
      </c>
      <c r="B38" s="42"/>
      <c r="C38" s="33"/>
    </row>
    <row r="41" spans="1:3" x14ac:dyDescent="0.25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6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M13" sqref="M13"/>
    </sheetView>
  </sheetViews>
  <sheetFormatPr baseColWidth="10" defaultRowHeight="15" x14ac:dyDescent="0.25"/>
  <cols>
    <col min="1" max="1" width="13.7109375" customWidth="1"/>
    <col min="2" max="2" width="16" customWidth="1"/>
    <col min="3" max="4" width="10.5703125" customWidth="1"/>
    <col min="5" max="9" width="9.7109375" customWidth="1"/>
    <col min="10" max="11" width="9.42578125" customWidth="1"/>
    <col min="12" max="12" width="12.5703125" customWidth="1"/>
    <col min="13" max="13" width="58.7109375" bestFit="1" customWidth="1"/>
    <col min="14" max="14" width="18.140625" customWidth="1"/>
  </cols>
  <sheetData>
    <row r="1" spans="1:16" ht="20.25" customHeight="1" thickBot="1" x14ac:dyDescent="0.3">
      <c r="A1" s="141" t="s">
        <v>18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27"/>
      <c r="N1" s="27"/>
    </row>
    <row r="2" spans="1:16" s="1" customFormat="1" ht="45.75" thickBot="1" x14ac:dyDescent="0.3">
      <c r="A2" s="8"/>
      <c r="B2" s="9" t="s">
        <v>56</v>
      </c>
      <c r="C2" s="9" t="s">
        <v>57</v>
      </c>
      <c r="D2" s="9" t="s">
        <v>58</v>
      </c>
      <c r="E2" s="143" t="s">
        <v>59</v>
      </c>
      <c r="F2" s="144"/>
      <c r="G2" s="144"/>
      <c r="H2" s="144"/>
      <c r="I2" s="145"/>
      <c r="J2" s="143" t="s">
        <v>60</v>
      </c>
      <c r="K2" s="145"/>
      <c r="L2" s="121" t="s">
        <v>61</v>
      </c>
      <c r="M2" s="4"/>
      <c r="N2" s="4"/>
    </row>
    <row r="3" spans="1:16" s="1" customFormat="1" ht="45.75" thickBot="1" x14ac:dyDescent="0.3">
      <c r="A3" s="47" t="s">
        <v>19</v>
      </c>
      <c r="B3" s="48" t="s">
        <v>35</v>
      </c>
      <c r="C3" s="48" t="s">
        <v>36</v>
      </c>
      <c r="D3" s="48" t="s">
        <v>37</v>
      </c>
      <c r="E3" s="49" t="s">
        <v>38</v>
      </c>
      <c r="F3" s="50" t="s">
        <v>39</v>
      </c>
      <c r="G3" s="50" t="s">
        <v>40</v>
      </c>
      <c r="H3" s="50" t="s">
        <v>41</v>
      </c>
      <c r="I3" s="51" t="s">
        <v>42</v>
      </c>
      <c r="J3" s="49" t="s">
        <v>43</v>
      </c>
      <c r="K3" s="51" t="s">
        <v>44</v>
      </c>
      <c r="L3" s="49" t="s">
        <v>45</v>
      </c>
      <c r="M3" s="47" t="s">
        <v>20</v>
      </c>
      <c r="N3" s="52" t="s">
        <v>48</v>
      </c>
      <c r="O3"/>
      <c r="P3"/>
    </row>
    <row r="4" spans="1:16" x14ac:dyDescent="0.25">
      <c r="A4" s="55">
        <v>2022</v>
      </c>
      <c r="B4" s="56">
        <v>21.38</v>
      </c>
      <c r="C4" s="57"/>
      <c r="D4" s="58"/>
      <c r="E4" s="59">
        <v>0.02</v>
      </c>
      <c r="F4" s="60">
        <v>0.04</v>
      </c>
      <c r="G4" s="60">
        <v>0.02</v>
      </c>
      <c r="H4" s="60">
        <v>5.0000000000000001E-3</v>
      </c>
      <c r="I4" s="61"/>
      <c r="J4" s="62"/>
      <c r="K4" s="63"/>
      <c r="L4" s="59">
        <v>324</v>
      </c>
      <c r="M4" s="64"/>
      <c r="N4" s="65"/>
    </row>
    <row r="5" spans="1:16" x14ac:dyDescent="0.25">
      <c r="A5" s="66">
        <v>2023</v>
      </c>
      <c r="B5" s="67">
        <v>34.299999999999997</v>
      </c>
      <c r="C5" s="68"/>
      <c r="D5" s="69"/>
      <c r="E5" s="70"/>
      <c r="F5" s="71"/>
      <c r="G5" s="71"/>
      <c r="H5" s="71"/>
      <c r="I5" s="72"/>
      <c r="J5" s="73"/>
      <c r="K5" s="74"/>
      <c r="L5" s="70">
        <v>396</v>
      </c>
      <c r="M5" s="75"/>
      <c r="N5" s="76"/>
    </row>
    <row r="6" spans="1:16" x14ac:dyDescent="0.25">
      <c r="A6" s="77">
        <v>2024</v>
      </c>
      <c r="B6" s="78">
        <v>24.14</v>
      </c>
      <c r="C6" s="79"/>
      <c r="D6" s="80"/>
      <c r="E6" s="81"/>
      <c r="F6" s="82"/>
      <c r="G6" s="82"/>
      <c r="H6" s="82"/>
      <c r="I6" s="83"/>
      <c r="J6" s="84"/>
      <c r="K6" s="85"/>
      <c r="L6" s="81">
        <v>270</v>
      </c>
      <c r="M6" s="86" t="s">
        <v>386</v>
      </c>
      <c r="N6" s="87">
        <v>40</v>
      </c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0"/>
  <sheetViews>
    <sheetView zoomScaleNormal="100" workbookViewId="0">
      <selection activeCell="A4" sqref="A4"/>
    </sheetView>
  </sheetViews>
  <sheetFormatPr baseColWidth="10" defaultRowHeight="15" x14ac:dyDescent="0.25"/>
  <cols>
    <col min="1" max="1" width="90.140625" customWidth="1"/>
  </cols>
  <sheetData>
    <row r="1" spans="1:6" ht="47.25" customHeight="1" thickBot="1" x14ac:dyDescent="0.3">
      <c r="A1" s="43" t="s">
        <v>20</v>
      </c>
    </row>
    <row r="2" spans="1:6" s="7" customFormat="1" x14ac:dyDescent="0.25">
      <c r="A2" s="10" t="s">
        <v>379</v>
      </c>
      <c r="B2" s="1"/>
      <c r="C2" s="1"/>
      <c r="D2" s="1"/>
      <c r="E2" s="1"/>
      <c r="F2" s="1"/>
    </row>
    <row r="3" spans="1:6" s="7" customFormat="1" x14ac:dyDescent="0.25">
      <c r="A3" s="10" t="s">
        <v>385</v>
      </c>
    </row>
    <row r="4" spans="1:6" s="7" customFormat="1" x14ac:dyDescent="0.25">
      <c r="A4" s="10"/>
    </row>
    <row r="5" spans="1:6" s="7" customFormat="1" x14ac:dyDescent="0.25">
      <c r="A5" s="10"/>
    </row>
    <row r="6" spans="1:6" s="7" customFormat="1" x14ac:dyDescent="0.25">
      <c r="A6" s="10"/>
    </row>
    <row r="7" spans="1:6" s="7" customFormat="1" x14ac:dyDescent="0.25">
      <c r="A7" s="10"/>
    </row>
    <row r="8" spans="1:6" s="7" customFormat="1" x14ac:dyDescent="0.25">
      <c r="A8" s="10"/>
    </row>
    <row r="9" spans="1:6" s="7" customFormat="1" x14ac:dyDescent="0.25">
      <c r="A9" s="10"/>
    </row>
    <row r="10" spans="1:6" s="7" customFormat="1" x14ac:dyDescent="0.25">
      <c r="A10" s="10"/>
    </row>
    <row r="11" spans="1:6" s="7" customFormat="1" x14ac:dyDescent="0.25">
      <c r="A11" s="10"/>
    </row>
    <row r="12" spans="1:6" s="7" customFormat="1" x14ac:dyDescent="0.25">
      <c r="A12" s="10"/>
    </row>
    <row r="13" spans="1:6" s="7" customFormat="1" x14ac:dyDescent="0.25">
      <c r="A13" s="10"/>
    </row>
    <row r="14" spans="1:6" s="7" customFormat="1" x14ac:dyDescent="0.25">
      <c r="A14" s="10"/>
    </row>
    <row r="15" spans="1:6" s="7" customFormat="1" x14ac:dyDescent="0.25">
      <c r="A15" s="10"/>
    </row>
    <row r="16" spans="1:6" s="7" customFormat="1" x14ac:dyDescent="0.25">
      <c r="A16" s="10"/>
    </row>
    <row r="17" spans="1:1" s="7" customFormat="1" x14ac:dyDescent="0.25">
      <c r="A17" s="10"/>
    </row>
    <row r="18" spans="1:1" s="7" customFormat="1" x14ac:dyDescent="0.25">
      <c r="A18" s="10"/>
    </row>
    <row r="19" spans="1:1" s="7" customFormat="1" x14ac:dyDescent="0.25">
      <c r="A19" s="10"/>
    </row>
    <row r="20" spans="1:1" s="7" customFormat="1" x14ac:dyDescent="0.25">
      <c r="A20" s="10"/>
    </row>
    <row r="21" spans="1:1" s="7" customFormat="1" x14ac:dyDescent="0.25">
      <c r="A21" s="10"/>
    </row>
    <row r="22" spans="1:1" s="7" customFormat="1" x14ac:dyDescent="0.25">
      <c r="A22" s="10"/>
    </row>
    <row r="23" spans="1:1" s="7" customFormat="1" x14ac:dyDescent="0.25">
      <c r="A23" s="10"/>
    </row>
    <row r="24" spans="1:1" s="7" customFormat="1" x14ac:dyDescent="0.25">
      <c r="A24" s="10"/>
    </row>
    <row r="25" spans="1:1" s="7" customFormat="1" x14ac:dyDescent="0.25">
      <c r="A25" s="10"/>
    </row>
    <row r="26" spans="1:1" s="7" customFormat="1" x14ac:dyDescent="0.25">
      <c r="A26" s="10"/>
    </row>
    <row r="27" spans="1:1" s="7" customFormat="1" x14ac:dyDescent="0.25">
      <c r="A27" s="10"/>
    </row>
    <row r="28" spans="1:1" s="7" customFormat="1" x14ac:dyDescent="0.25">
      <c r="A28" s="10"/>
    </row>
    <row r="29" spans="1:1" s="7" customFormat="1" x14ac:dyDescent="0.25">
      <c r="A29" s="10"/>
    </row>
    <row r="30" spans="1:1" s="7" customFormat="1" x14ac:dyDescent="0.25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2</vt:i4>
      </vt:variant>
    </vt:vector>
  </HeadingPairs>
  <TitlesOfParts>
    <vt:vector size="8" baseType="lpstr">
      <vt:lpstr>CAUDALES</vt:lpstr>
      <vt:lpstr>ANALÍTICAS</vt:lpstr>
      <vt:lpstr>ENERGÍA EDAR</vt:lpstr>
      <vt:lpstr>REACTIVOS</vt:lpstr>
      <vt:lpstr>RESIDUOS</vt:lpstr>
      <vt:lpstr>OBSERVACIONES</vt:lpstr>
      <vt:lpstr>_EDAR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Alberto Conesa Ros</cp:lastModifiedBy>
  <dcterms:created xsi:type="dcterms:W3CDTF">2019-05-20T11:00:42Z</dcterms:created>
  <dcterms:modified xsi:type="dcterms:W3CDTF">2025-12-26T12:39:21Z</dcterms:modified>
</cp:coreProperties>
</file>